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427"/>
  <workbookPr/>
  <mc:AlternateContent xmlns:mc="http://schemas.openxmlformats.org/markup-compatibility/2006">
    <mc:Choice Requires="x15">
      <x15ac:absPath xmlns:x15ac="http://schemas.microsoft.com/office/spreadsheetml/2010/11/ac" url="C:\Users\consuela.stegarescu\Desktop\2022 Lg 52_2003\38 pr DGMMRR\"/>
    </mc:Choice>
  </mc:AlternateContent>
  <xr:revisionPtr revIDLastSave="0" documentId="13_ncr:1_{6EF7BFDC-99BB-4C23-A2C1-95601F4A45F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Varianta3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219" i="3" l="1"/>
  <c r="D101" i="3"/>
  <c r="D141" i="3"/>
  <c r="D121" i="3"/>
  <c r="D223" i="3"/>
  <c r="D117" i="3"/>
  <c r="D107" i="3"/>
  <c r="D109" i="3" s="1"/>
  <c r="D182" i="3"/>
  <c r="D181" i="3"/>
  <c r="D89" i="3"/>
  <c r="D84" i="3"/>
  <c r="D76" i="3"/>
  <c r="D78" i="3" s="1"/>
  <c r="D213" i="3"/>
  <c r="D74" i="3"/>
  <c r="D59" i="3"/>
  <c r="D202" i="3"/>
  <c r="D56" i="3"/>
  <c r="D193" i="3"/>
  <c r="D188" i="3"/>
  <c r="D42" i="3"/>
  <c r="D52" i="3" s="1"/>
  <c r="D155" i="3"/>
  <c r="D27" i="3"/>
  <c r="D33" i="3" s="1"/>
  <c r="D148" i="3"/>
  <c r="D135" i="3"/>
  <c r="D24" i="3"/>
  <c r="D25" i="3" s="1"/>
  <c r="D215" i="3"/>
  <c r="D226" i="3"/>
  <c r="D13" i="3"/>
  <c r="D11" i="3"/>
  <c r="D7" i="3"/>
  <c r="D187" i="3" l="1"/>
  <c r="D194" i="3"/>
</calcChain>
</file>

<file path=xl/sharedStrings.xml><?xml version="1.0" encoding="utf-8"?>
<sst xmlns="http://schemas.openxmlformats.org/spreadsheetml/2006/main" count="634" uniqueCount="240">
  <si>
    <t>Anexa la Hotărârea .....</t>
  </si>
  <si>
    <t>COMPONENTA</t>
  </si>
  <si>
    <t>REFORMA / INVESTIȚIA</t>
  </si>
  <si>
    <t>INSTITUȚIA RESPONSABILĂ</t>
  </si>
  <si>
    <t>ALOCARE FINANCIARĂ (EURO)</t>
  </si>
  <si>
    <t>ASISTENȚĂ FINANCIARĂ NERAMBURSABILĂ/
ASISTENȚĂ FINANCIARĂ RAMBURSABILĂ</t>
  </si>
  <si>
    <t>C1. Managementul apei</t>
  </si>
  <si>
    <t>Ministerul Mediului, Apelor și Pădurilor</t>
  </si>
  <si>
    <t>ASISTENȚĂ FINANCIARĂ RAMBURSABILĂ</t>
  </si>
  <si>
    <t>C2. Protejarea pădurilor și a biodiversității</t>
  </si>
  <si>
    <t>ASISTENȚĂ FINANCIARĂ NERAMBURSABILĂ</t>
  </si>
  <si>
    <t>C3. Managementul deșeurilor</t>
  </si>
  <si>
    <t>C4. Transport sustenabil</t>
  </si>
  <si>
    <t>Ministerul Transporturilor și Infrastructurii</t>
  </si>
  <si>
    <t xml:space="preserve">C5. Valul Renovării </t>
  </si>
  <si>
    <t>Ministerul Dezvoltării, Lucrărilor Publice și Administrației</t>
  </si>
  <si>
    <t>Ministerul Culturii</t>
  </si>
  <si>
    <t>C6. Energie</t>
  </si>
  <si>
    <t>Ministerul Energiei</t>
  </si>
  <si>
    <t>Ministerul Finanțelor</t>
  </si>
  <si>
    <t>C7. Transformare digitală</t>
  </si>
  <si>
    <t>Ministerul Cercetării, Inovării și Digitalizării</t>
  </si>
  <si>
    <t>Ministerul Cercetării, Inovării și Digitalizării și Autoritatea Naţională pentru Administrare și Reglementare în Comunicații</t>
  </si>
  <si>
    <t>Ministerul Sănătății</t>
  </si>
  <si>
    <t>Ministerul Justiției</t>
  </si>
  <si>
    <t>Ministerul Muncii și Solidarității Sociale</t>
  </si>
  <si>
    <t>Agenția Națională pentru Achiziții Publice</t>
  </si>
  <si>
    <t>Ministerul Afacerilor Interne</t>
  </si>
  <si>
    <t>Ministerul Investițiilor și Proiectelor Europene</t>
  </si>
  <si>
    <t>Agenția Națională a Funcționarilor Publici</t>
  </si>
  <si>
    <t>C8. Reforme fiscale și reforma pensiilor</t>
  </si>
  <si>
    <t>C9. Sprijin pentru mediul de afaceri și cercetare, dezvoltare și inovare</t>
  </si>
  <si>
    <t>Ministerul Antreprenoriatului și Turismului</t>
  </si>
  <si>
    <t>C10. Fondul local</t>
  </si>
  <si>
    <t>C11. Turism și cultura</t>
  </si>
  <si>
    <t>Ministerul Antreprenoriatului și Turismului și Ministerul Investițiilor și Proiectelor Europene</t>
  </si>
  <si>
    <t>C12. Sănătate</t>
  </si>
  <si>
    <t>C13. Reforme sociale</t>
  </si>
  <si>
    <t>Ministerul Familiei, Tineretului și Egalității de Șanse</t>
  </si>
  <si>
    <t>C14. Buna guvernanță</t>
  </si>
  <si>
    <t>Secretariatul General al Guvernului</t>
  </si>
  <si>
    <t>Agenția Națională de Integritate</t>
  </si>
  <si>
    <t>Ministerul Muncii și Solidarității Sociale și Ministerul Investițiilor și Proiectelor Europene</t>
  </si>
  <si>
    <t xml:space="preserve">C15.  Educație </t>
  </si>
  <si>
    <t>Ministerul Educației</t>
  </si>
  <si>
    <r>
      <rPr>
        <b/>
        <sz val="11"/>
        <rFont val="Trebuchet MS"/>
        <family val="2"/>
      </rPr>
      <t>R1</t>
    </r>
    <r>
      <rPr>
        <sz val="11"/>
        <rFont val="Trebuchet MS"/>
        <family val="2"/>
      </rPr>
      <t>. Consolidarea cadrului de reglementare pentru managementul sustenabil al apei și apei uzate, precum și pentru accelerarea accesului populației la servicii de calitate conforme cu Directivele europene</t>
    </r>
  </si>
  <si>
    <r>
      <rPr>
        <b/>
        <sz val="11"/>
        <rFont val="Trebuchet MS"/>
        <family val="2"/>
      </rPr>
      <t>I1.</t>
    </r>
    <r>
      <rPr>
        <sz val="11"/>
        <rFont val="Trebuchet MS"/>
        <family val="2"/>
      </rPr>
      <t xml:space="preserve"> Extinderea sistemelor de apă și canal în localități aflate în aglomerări mai mari de 2000 de locuitori echivalenți (l.e), prioritizate prin Planul accelerat de conformare cu Directivele europene</t>
    </r>
  </si>
  <si>
    <r>
      <rPr>
        <b/>
        <sz val="11"/>
        <rFont val="Trebuchet MS"/>
        <family val="2"/>
      </rPr>
      <t xml:space="preserve">I2. </t>
    </r>
    <r>
      <rPr>
        <sz val="11"/>
        <rFont val="Trebuchet MS"/>
        <family val="2"/>
      </rPr>
      <t>Colectarea apelor uzate în aglomerările mai mici de 2000 de l.e. care împiedică atingerea unei stări bune a corpurilor de apă și / sau afectează arii naturale protejate</t>
    </r>
  </si>
  <si>
    <r>
      <rPr>
        <b/>
        <sz val="11"/>
        <rFont val="Trebuchet MS"/>
        <family val="2"/>
      </rPr>
      <t xml:space="preserve">I3. </t>
    </r>
    <r>
      <rPr>
        <sz val="11"/>
        <rFont val="Trebuchet MS"/>
        <family val="2"/>
      </rPr>
      <t>Sprijinirea conectării populației cu venituri mici la rețelele de alimentare cu apă și canalizare existente</t>
    </r>
  </si>
  <si>
    <r>
      <rPr>
        <b/>
        <sz val="11"/>
        <rFont val="Trebuchet MS"/>
        <family val="2"/>
      </rPr>
      <t xml:space="preserve">R2. </t>
    </r>
    <r>
      <rPr>
        <sz val="11"/>
        <rFont val="Trebuchet MS"/>
        <family val="2"/>
      </rPr>
      <t>Reconfigurarea mecanismului economic al Administrației Naționale Apele Române (ANAR) în vederea modernizării și întreținerii sistemului național de management al apelor și a implementării corespunzătoare a Directivei Cadru Apă și Directivei Inundații</t>
    </r>
  </si>
  <si>
    <r>
      <rPr>
        <b/>
        <sz val="11"/>
        <rFont val="Trebuchet MS"/>
        <family val="2"/>
      </rPr>
      <t xml:space="preserve">I4.a </t>
    </r>
    <r>
      <rPr>
        <sz val="11"/>
        <rFont val="Trebuchet MS"/>
        <family val="2"/>
      </rPr>
      <t>Reabilitarea liniilor de apărare existente în conformitate cu Directiva Inundații și cu Strategia Națională pentru Managementul Riscului la Inundații</t>
    </r>
  </si>
  <si>
    <r>
      <rPr>
        <b/>
        <sz val="11"/>
        <rFont val="Trebuchet MS"/>
        <family val="2"/>
      </rPr>
      <t>I4.b</t>
    </r>
    <r>
      <rPr>
        <sz val="11"/>
        <rFont val="Trebuchet MS"/>
        <family val="2"/>
      </rPr>
      <t xml:space="preserve"> Reabilitarea acumulărilor existente care necesită intervenții de urgență pentru exploatarea în condiții de siguranță</t>
    </r>
  </si>
  <si>
    <r>
      <rPr>
        <b/>
        <sz val="11"/>
        <rFont val="Trebuchet MS"/>
        <family val="2"/>
      </rPr>
      <t xml:space="preserve">I4.b </t>
    </r>
    <r>
      <rPr>
        <sz val="11"/>
        <rFont val="Trebuchet MS"/>
        <family val="2"/>
      </rPr>
      <t>Reabilitarea acumulărilor existente care necesită intervenții de urgență pentru exploatarea în condiții de siguranță</t>
    </r>
  </si>
  <si>
    <r>
      <rPr>
        <b/>
        <sz val="11"/>
        <rFont val="Trebuchet MS"/>
        <family val="2"/>
      </rPr>
      <t xml:space="preserve">I5. </t>
    </r>
    <r>
      <rPr>
        <sz val="11"/>
        <rFont val="Trebuchet MS"/>
        <family val="2"/>
      </rPr>
      <t>Dotarea adecvată a administrațiilor bazinale pentru monitorizarea infrastructurii, prevenirea și gestionarea situațiilor de urgență</t>
    </r>
  </si>
  <si>
    <r>
      <rPr>
        <b/>
        <sz val="11"/>
        <rFont val="Trebuchet MS"/>
        <family val="2"/>
      </rPr>
      <t>I6.</t>
    </r>
    <r>
      <rPr>
        <sz val="11"/>
        <rFont val="Trebuchet MS"/>
        <family val="2"/>
      </rPr>
      <t xml:space="preserve"> Realizarea cadastrului apelor</t>
    </r>
  </si>
  <si>
    <r>
      <rPr>
        <b/>
        <sz val="11"/>
        <rFont val="Trebuchet MS"/>
        <family val="2"/>
      </rPr>
      <t xml:space="preserve">I7. </t>
    </r>
    <r>
      <rPr>
        <sz val="11"/>
        <rFont val="Trebuchet MS"/>
        <family val="2"/>
      </rPr>
      <t>Extinderea rețelei naționale de observații din cadrul Sistemului Meteorologic Integrat Național (SIMIN)</t>
    </r>
  </si>
  <si>
    <r>
      <rPr>
        <b/>
        <sz val="11"/>
        <rFont val="Trebuchet MS"/>
        <family val="2"/>
      </rPr>
      <t>R1.</t>
    </r>
    <r>
      <rPr>
        <sz val="11"/>
        <rFont val="Trebuchet MS"/>
        <family val="2"/>
      </rPr>
      <t xml:space="preserve"> Reforma sistemului de management și guvernanță a pădurilor prin dezvoltarea unei noi strategii forestiere naționale și a legislației subsecvente</t>
    </r>
  </si>
  <si>
    <r>
      <rPr>
        <b/>
        <sz val="11"/>
        <rFont val="Trebuchet MS"/>
        <family val="2"/>
      </rPr>
      <t xml:space="preserve">I1. </t>
    </r>
    <r>
      <rPr>
        <sz val="11"/>
        <rFont val="Trebuchet MS"/>
        <family val="2"/>
      </rPr>
      <t>Campania națională de împădurire și reîmpădurire, inclusiv păduri urbane</t>
    </r>
  </si>
  <si>
    <r>
      <rPr>
        <b/>
        <sz val="11"/>
        <rFont val="Trebuchet MS"/>
        <family val="2"/>
      </rPr>
      <t>I2.</t>
    </r>
    <r>
      <rPr>
        <sz val="11"/>
        <rFont val="Trebuchet MS"/>
        <family val="2"/>
      </rPr>
      <t xml:space="preserve"> Dezvoltarea de capacități de producție moderne de material reproducător forestier</t>
    </r>
  </si>
  <si>
    <r>
      <rPr>
        <b/>
        <sz val="11"/>
        <rFont val="Trebuchet MS"/>
        <family val="2"/>
      </rPr>
      <t>R2.</t>
    </r>
    <r>
      <rPr>
        <sz val="11"/>
        <rFont val="Trebuchet MS"/>
        <family val="2"/>
      </rPr>
      <t xml:space="preserve"> Reforma sistemului de management al ariilor naturale protejate în vederea implementării coerente și eficiente a Strategiei europene în domeniul biodiversității</t>
    </r>
  </si>
  <si>
    <r>
      <rPr>
        <b/>
        <sz val="11"/>
        <rFont val="Trebuchet MS"/>
        <family val="2"/>
      </rPr>
      <t>I3.a</t>
    </r>
    <r>
      <rPr>
        <sz val="11"/>
        <rFont val="Trebuchet MS"/>
        <family val="2"/>
      </rPr>
      <t xml:space="preserve"> Actualizarea planurilor de management aprobate</t>
    </r>
  </si>
  <si>
    <r>
      <rPr>
        <b/>
        <sz val="11"/>
        <rFont val="Trebuchet MS"/>
        <family val="2"/>
      </rPr>
      <t>I3.b</t>
    </r>
    <r>
      <rPr>
        <sz val="11"/>
        <rFont val="Trebuchet MS"/>
        <family val="2"/>
      </rPr>
      <t xml:space="preserve"> Identificarea zonelor potențiale de protecție strictă în habitate naturale terestre și marine în vederea punerii în aplicare a Strategiei UE privind biodiversitatea pentru 2030</t>
    </r>
  </si>
  <si>
    <r>
      <rPr>
        <b/>
        <sz val="11"/>
        <rFont val="Trebuchet MS"/>
        <family val="2"/>
      </rPr>
      <t xml:space="preserve">I4.a </t>
    </r>
    <r>
      <rPr>
        <sz val="11"/>
        <rFont val="Trebuchet MS"/>
        <family val="2"/>
      </rPr>
      <t>Eliminarea obstacolelor din cursurile de apă în scopul facilitării refacerii conectivității habitatelor și speciilor dependente de apă</t>
    </r>
  </si>
  <si>
    <r>
      <rPr>
        <b/>
        <sz val="11"/>
        <rFont val="Trebuchet MS"/>
        <family val="2"/>
      </rPr>
      <t>I4.b</t>
    </r>
    <r>
      <rPr>
        <sz val="11"/>
        <rFont val="Trebuchet MS"/>
        <family val="2"/>
      </rPr>
      <t xml:space="preserve"> Reconstrucția habitatelor de pajiști în ariile naturale protejate</t>
    </r>
  </si>
  <si>
    <r>
      <rPr>
        <b/>
        <sz val="11"/>
        <rFont val="Trebuchet MS"/>
        <family val="2"/>
      </rPr>
      <t>I4.c</t>
    </r>
    <r>
      <rPr>
        <sz val="11"/>
        <rFont val="Trebuchet MS"/>
        <family val="2"/>
      </rPr>
      <t xml:space="preserve"> Decolmatarea lacurilor Uzlina și Fortuna din Delta Dunării pentru reducerea eutrofizării și menținerea diversității biologice</t>
    </r>
  </si>
  <si>
    <r>
      <rPr>
        <b/>
        <sz val="11"/>
        <rFont val="Trebuchet MS"/>
        <family val="2"/>
      </rPr>
      <t>I4.d</t>
    </r>
    <r>
      <rPr>
        <sz val="11"/>
        <rFont val="Trebuchet MS"/>
        <family val="2"/>
      </rPr>
      <t xml:space="preserve"> Implementarea unui sistem de monitorizare a sturionilor sălbatici de-a lungul Dunării de Jos</t>
    </r>
  </si>
  <si>
    <r>
      <rPr>
        <b/>
        <sz val="11"/>
        <rFont val="Trebuchet MS"/>
        <family val="2"/>
      </rPr>
      <t>I4.e</t>
    </r>
    <r>
      <rPr>
        <sz val="11"/>
        <rFont val="Trebuchet MS"/>
        <family val="2"/>
      </rPr>
      <t xml:space="preserve"> Reconfigurarea infrastructurii publice de acces și vizitare a Deltei Dunării pentru reducerea presiunii turismului asupra habitatelor și speciilor</t>
    </r>
  </si>
  <si>
    <r>
      <rPr>
        <b/>
        <sz val="11"/>
        <rFont val="Trebuchet MS"/>
        <family val="2"/>
      </rPr>
      <t xml:space="preserve">I5. </t>
    </r>
    <r>
      <rPr>
        <sz val="11"/>
        <rFont val="Trebuchet MS"/>
        <family val="2"/>
      </rPr>
      <t xml:space="preserve">Investiții în sisteme integrate de reducere a riscurilor generate de viituri torențiale în bazinete forestiere </t>
    </r>
  </si>
  <si>
    <r>
      <rPr>
        <b/>
        <sz val="11"/>
        <rFont val="Trebuchet MS"/>
        <family val="2"/>
      </rPr>
      <t xml:space="preserve">R1 </t>
    </r>
    <r>
      <rPr>
        <sz val="11"/>
        <rFont val="Trebuchet MS"/>
        <family val="2"/>
      </rPr>
      <t>Consolidarea guvernanței gestionării deșeurilor în vederea accelerării tranziției la economia circulară</t>
    </r>
  </si>
  <si>
    <r>
      <rPr>
        <b/>
        <sz val="11"/>
        <rFont val="Trebuchet MS"/>
        <family val="2"/>
      </rPr>
      <t>I1.a</t>
    </r>
    <r>
      <rPr>
        <sz val="11"/>
        <rFont val="Trebuchet MS"/>
        <family val="2"/>
      </rPr>
      <t xml:space="preserve"> Înființarea de centre de colectare prin aport voluntar</t>
    </r>
  </si>
  <si>
    <r>
      <rPr>
        <b/>
        <sz val="11"/>
        <rFont val="Trebuchet MS"/>
        <family val="2"/>
      </rPr>
      <t>I1.b</t>
    </r>
    <r>
      <rPr>
        <sz val="11"/>
        <rFont val="Trebuchet MS"/>
        <family val="2"/>
      </rPr>
      <t xml:space="preserve"> Construirea de insule ecologice digitalizate</t>
    </r>
  </si>
  <si>
    <r>
      <rPr>
        <b/>
        <sz val="11"/>
        <rFont val="Trebuchet MS"/>
        <family val="2"/>
      </rPr>
      <t>I1.c</t>
    </r>
    <r>
      <rPr>
        <sz val="11"/>
        <rFont val="Trebuchet MS"/>
        <family val="2"/>
      </rPr>
      <t xml:space="preserve"> Centre integrate de colectare prin aport voluntar destinate aglomerărilor urbane</t>
    </r>
  </si>
  <si>
    <r>
      <rPr>
        <b/>
        <sz val="11"/>
        <rFont val="Trebuchet MS"/>
        <family val="2"/>
      </rPr>
      <t xml:space="preserve">I1.d </t>
    </r>
    <r>
      <rPr>
        <sz val="11"/>
        <rFont val="Trebuchet MS"/>
        <family val="2"/>
      </rPr>
      <t>Construirea instalațiilor de reciclare a deșeurilor pentru a îndeplini obiectivele de reciclare din pachetul de economie circulară</t>
    </r>
  </si>
  <si>
    <r>
      <rPr>
        <b/>
        <sz val="11"/>
        <rFont val="Trebuchet MS"/>
        <family val="2"/>
      </rPr>
      <t xml:space="preserve">I2. </t>
    </r>
    <r>
      <rPr>
        <sz val="11"/>
        <rFont val="Trebuchet MS"/>
        <family val="2"/>
      </rPr>
      <t>Dezvoltarea infrastructurii pentru managementul gunoiului de grajd și al altor deșeuri agricole compostabile</t>
    </r>
  </si>
  <si>
    <r>
      <rPr>
        <b/>
        <sz val="11"/>
        <rFont val="Trebuchet MS"/>
        <family val="2"/>
      </rPr>
      <t>I3.a</t>
    </r>
    <r>
      <rPr>
        <sz val="11"/>
        <rFont val="Trebuchet MS"/>
        <family val="2"/>
      </rPr>
      <t xml:space="preserve"> Echipamente de monitorizare și control pentru Garda Națională de Mediu</t>
    </r>
  </si>
  <si>
    <r>
      <rPr>
        <b/>
        <sz val="11"/>
        <rFont val="Trebuchet MS"/>
        <family val="2"/>
      </rPr>
      <t>I3.b</t>
    </r>
    <r>
      <rPr>
        <sz val="11"/>
        <rFont val="Trebuchet MS"/>
        <family val="2"/>
      </rPr>
      <t xml:space="preserve"> Echipamente de monitorizare a calității aerului, radioactivității și zgomotului pentru Agenția Națională de Protecția Mediului</t>
    </r>
  </si>
  <si>
    <r>
      <rPr>
        <b/>
        <sz val="11"/>
        <rFont val="Trebuchet MS"/>
        <family val="2"/>
      </rPr>
      <t>R1</t>
    </r>
    <r>
      <rPr>
        <sz val="11"/>
        <rFont val="Trebuchet MS"/>
        <family val="2"/>
      </rPr>
      <t>. Transport sustenabil, decarbonizare și siguranță rutieră/Decarbonizarea transportului rutier în linie cu principiul „poluatorul plătește”</t>
    </r>
  </si>
  <si>
    <r>
      <rPr>
        <b/>
        <sz val="11"/>
        <rFont val="Trebuchet MS"/>
        <family val="2"/>
      </rPr>
      <t>R1.</t>
    </r>
    <r>
      <rPr>
        <sz val="11"/>
        <rFont val="Trebuchet MS"/>
        <family val="2"/>
      </rPr>
      <t xml:space="preserve"> Transport sustenabil, decarbonizare și siguranță rutieră /Infrastructură pentru combustibili alternativ</t>
    </r>
  </si>
  <si>
    <r>
      <rPr>
        <b/>
        <sz val="11"/>
        <rFont val="Trebuchet MS"/>
        <family val="2"/>
      </rPr>
      <t xml:space="preserve">R1. </t>
    </r>
    <r>
      <rPr>
        <sz val="11"/>
        <rFont val="Trebuchet MS"/>
        <family val="2"/>
      </rPr>
      <t>Transport sustenabil, decarbonizare și siguranță rutieră/Siguranța rutieră</t>
    </r>
  </si>
  <si>
    <r>
      <rPr>
        <b/>
        <sz val="11"/>
        <rFont val="Trebuchet MS"/>
        <family val="2"/>
      </rPr>
      <t xml:space="preserve">R1. </t>
    </r>
    <r>
      <rPr>
        <sz val="11"/>
        <rFont val="Trebuchet MS"/>
        <family val="2"/>
      </rPr>
      <t>Transport sustenabil, decarbonizare și siguranță rutieră/Dezvoltarea infrastructurii feroviare și managementul traficului feroviar</t>
    </r>
  </si>
  <si>
    <r>
      <rPr>
        <b/>
        <sz val="11"/>
        <rFont val="Trebuchet MS"/>
        <family val="2"/>
      </rPr>
      <t xml:space="preserve">R1. </t>
    </r>
    <r>
      <rPr>
        <sz val="11"/>
        <rFont val="Trebuchet MS"/>
        <family val="2"/>
      </rPr>
      <t xml:space="preserve">Transport sustenabil, decarbonizare și siguranță rutieră/Strategia privind transportul naval și integrarea cu alte moduri de transport </t>
    </r>
  </si>
  <si>
    <r>
      <rPr>
        <b/>
        <sz val="11"/>
        <rFont val="Trebuchet MS"/>
        <family val="2"/>
      </rPr>
      <t>I1.</t>
    </r>
    <r>
      <rPr>
        <sz val="11"/>
        <rFont val="Trebuchet MS"/>
        <family val="2"/>
      </rPr>
      <t xml:space="preserve"> Modernizarea și reînnoirea infrastructurii feroviare</t>
    </r>
  </si>
  <si>
    <r>
      <rPr>
        <b/>
        <sz val="11"/>
        <rFont val="Trebuchet MS"/>
        <family val="2"/>
      </rPr>
      <t xml:space="preserve">I2. </t>
    </r>
    <r>
      <rPr>
        <sz val="11"/>
        <rFont val="Trebuchet MS"/>
        <family val="2"/>
      </rPr>
      <t>Material rulant feroviar</t>
    </r>
  </si>
  <si>
    <r>
      <rPr>
        <b/>
        <sz val="11"/>
        <rFont val="Trebuchet MS"/>
        <family val="2"/>
      </rPr>
      <t>R2.</t>
    </r>
    <r>
      <rPr>
        <sz val="11"/>
        <rFont val="Trebuchet MS"/>
        <family val="2"/>
      </rPr>
      <t xml:space="preserve"> Managementul calității bazat pe performanță în transport - Îmbunătățirea capacității instituționale și a guvernanței corporative</t>
    </r>
  </si>
  <si>
    <r>
      <rPr>
        <b/>
        <sz val="11"/>
        <rFont val="Trebuchet MS"/>
        <family val="2"/>
      </rPr>
      <t>I3.</t>
    </r>
    <r>
      <rPr>
        <sz val="11"/>
        <rFont val="Trebuchet MS"/>
        <family val="2"/>
      </rPr>
      <t xml:space="preserve"> Dezvoltarea infrastructurii rutiere sustenabile pe rețeaua TEN-T, taxarea rutieră, managementul traficului și siguranța rutieră</t>
    </r>
  </si>
  <si>
    <r>
      <rPr>
        <b/>
        <sz val="11"/>
        <rFont val="Trebuchet MS"/>
        <family val="2"/>
      </rPr>
      <t>I4.</t>
    </r>
    <r>
      <rPr>
        <sz val="11"/>
        <rFont val="Trebuchet MS"/>
        <family val="2"/>
      </rPr>
      <t xml:space="preserve"> Dezvoltarea rețelei de transport cu metroul în Municipiile București și Cluj-Napoca;</t>
    </r>
  </si>
  <si>
    <r>
      <rPr>
        <b/>
        <sz val="11"/>
        <rFont val="Trebuchet MS"/>
        <family val="2"/>
      </rPr>
      <t xml:space="preserve">R1. </t>
    </r>
    <r>
      <rPr>
        <sz val="11"/>
        <rFont val="Trebuchet MS"/>
        <family val="2"/>
      </rPr>
      <t>Cadru de reglementare simplificat și actualizat pentru sprijinirea implementării investițiilor în tranziția spre clădiri verzi și reziliente</t>
    </r>
  </si>
  <si>
    <r>
      <rPr>
        <b/>
        <sz val="11"/>
        <rFont val="Trebuchet MS"/>
        <family val="2"/>
      </rPr>
      <t>R2.</t>
    </r>
    <r>
      <rPr>
        <sz val="11"/>
        <rFont val="Trebuchet MS"/>
        <family val="2"/>
      </rPr>
      <t xml:space="preserve"> Cadru strategic, legislativ și procedural pentru sprijinirea rezilienței seismice a fondului construit</t>
    </r>
  </si>
  <si>
    <r>
      <rPr>
        <b/>
        <sz val="11"/>
        <rFont val="Trebuchet MS"/>
        <family val="2"/>
      </rPr>
      <t xml:space="preserve">I1. </t>
    </r>
    <r>
      <rPr>
        <sz val="11"/>
        <rFont val="Trebuchet MS"/>
        <family val="2"/>
      </rPr>
      <t>Instituirea unui fond ”Renovation Wave” pentru finanțarea lucrărilor de creștere a eficienței energetice a fondului construit existent</t>
    </r>
  </si>
  <si>
    <r>
      <rPr>
        <b/>
        <sz val="11"/>
        <rFont val="Trebuchet MS"/>
        <family val="2"/>
      </rPr>
      <t>I2.</t>
    </r>
    <r>
      <rPr>
        <sz val="11"/>
        <rFont val="Trebuchet MS"/>
        <family val="2"/>
      </rPr>
      <t xml:space="preserve"> Implementarea Registrului Național al Clădirilor</t>
    </r>
  </si>
  <si>
    <r>
      <rPr>
        <b/>
        <sz val="11"/>
        <rFont val="Trebuchet MS"/>
        <family val="2"/>
      </rPr>
      <t xml:space="preserve">I3. </t>
    </r>
    <r>
      <rPr>
        <sz val="11"/>
        <rFont val="Trebuchet MS"/>
        <family val="2"/>
      </rPr>
      <t>Consolidarea capacității profesionale a specialiștilor și lucrătorilor din domeniul construcțiilor prin dezvoltarea de cursuri de pregătire în renovare energetică</t>
    </r>
  </si>
  <si>
    <r>
      <rPr>
        <b/>
        <sz val="11"/>
        <rFont val="Trebuchet MS"/>
        <family val="2"/>
      </rPr>
      <t xml:space="preserve">I4. </t>
    </r>
    <r>
      <rPr>
        <sz val="11"/>
        <rFont val="Trebuchet MS"/>
        <family val="2"/>
      </rPr>
      <t>Economie circulară și creșterea eficienței energetice a clădirilor istorice</t>
    </r>
  </si>
  <si>
    <r>
      <rPr>
        <b/>
        <sz val="11"/>
        <rFont val="Trebuchet MS"/>
        <family val="2"/>
      </rPr>
      <t xml:space="preserve">R1. </t>
    </r>
    <r>
      <rPr>
        <sz val="11"/>
        <rFont val="Trebuchet MS"/>
        <family val="2"/>
      </rPr>
      <t>Reforma pieței de energie electrică, înlocuirea cărbunelui din mixul energetic și susținerea unui cadru legislativ și de reglementare pentru investițiile private în producția de electricitate din surse regenerabile</t>
    </r>
  </si>
  <si>
    <r>
      <rPr>
        <b/>
        <sz val="11"/>
        <rFont val="Trebuchet MS"/>
        <family val="2"/>
      </rPr>
      <t>R2.</t>
    </r>
    <r>
      <rPr>
        <sz val="11"/>
        <rFont val="Trebuchet MS"/>
        <family val="2"/>
      </rPr>
      <t xml:space="preserve"> Îmbunătățirea guvernanței corporative a întreprinderilor de stat din sectorul energiei </t>
    </r>
  </si>
  <si>
    <r>
      <rPr>
        <b/>
        <sz val="11"/>
        <rFont val="Trebuchet MS"/>
        <family val="2"/>
      </rPr>
      <t xml:space="preserve">R3. </t>
    </r>
    <r>
      <rPr>
        <sz val="11"/>
        <rFont val="Trebuchet MS"/>
        <family val="2"/>
      </rPr>
      <t>Bugetarea verde</t>
    </r>
  </si>
  <si>
    <r>
      <rPr>
        <b/>
        <sz val="11"/>
        <rFont val="Trebuchet MS"/>
        <family val="2"/>
      </rPr>
      <t xml:space="preserve">I1. </t>
    </r>
    <r>
      <rPr>
        <sz val="11"/>
        <rFont val="Trebuchet MS"/>
        <family val="2"/>
      </rPr>
      <t xml:space="preserve">Noi capacități pentru producția de electricitate din surse regenerabile </t>
    </r>
  </si>
  <si>
    <r>
      <rPr>
        <b/>
        <sz val="11"/>
        <rFont val="Trebuchet MS"/>
        <family val="2"/>
      </rPr>
      <t xml:space="preserve">R4. </t>
    </r>
    <r>
      <rPr>
        <sz val="11"/>
        <rFont val="Trebuchet MS"/>
        <family val="2"/>
      </rPr>
      <t xml:space="preserve">Dezvoltarea unui cadru legislativ și de reglementare favorabil tehnologiilor viitorului, în special hidrogen și soluții de stocare </t>
    </r>
  </si>
  <si>
    <r>
      <rPr>
        <b/>
        <sz val="11"/>
        <rFont val="Trebuchet MS"/>
        <family val="2"/>
      </rPr>
      <t xml:space="preserve">R5. </t>
    </r>
    <r>
      <rPr>
        <sz val="11"/>
        <rFont val="Trebuchet MS"/>
        <family val="2"/>
      </rPr>
      <t>Reducerea intensității energetice a economiei prin dezvoltarea unui mecanism sustenabil de stimulare a eficienţei energetice în industrie şi de creştere a rezilienţei</t>
    </r>
  </si>
  <si>
    <r>
      <rPr>
        <b/>
        <sz val="11"/>
        <rFont val="Trebuchet MS"/>
        <family val="2"/>
      </rPr>
      <t xml:space="preserve">R6. </t>
    </r>
    <r>
      <rPr>
        <sz val="11"/>
        <rFont val="Trebuchet MS"/>
        <family val="2"/>
      </rPr>
      <t>Creșterea competitivității și decarbonarea sectorului de încălzire - răcire</t>
    </r>
  </si>
  <si>
    <r>
      <rPr>
        <b/>
        <sz val="11"/>
        <rFont val="Trebuchet MS"/>
        <family val="2"/>
      </rPr>
      <t xml:space="preserve">I2. </t>
    </r>
    <r>
      <rPr>
        <sz val="11"/>
        <rFont val="Trebuchet MS"/>
        <family val="2"/>
      </rPr>
      <t>Infrastructura de distribuție a gazelor regenerabile (utilizarea gazului natural în combinație cu hidrogenul verde ca măsură de tranziție), precum și capacitățile de producție a hidrogenului verde și / sau utilizarea acestuia pentru stocarea energiei electrice</t>
    </r>
  </si>
  <si>
    <r>
      <rPr>
        <b/>
        <sz val="11"/>
        <rFont val="Trebuchet MS"/>
        <family val="2"/>
      </rPr>
      <t xml:space="preserve">I3. </t>
    </r>
    <r>
      <rPr>
        <sz val="11"/>
        <rFont val="Trebuchet MS"/>
        <family val="2"/>
      </rPr>
      <t xml:space="preserve">Dezvoltarea de capacităţi de producţie pe gaz, flexibile și de înaltă eficienţă, pentru cogenerarea de energie electrică și termică (CHP) în termoficarea urbană,  în vederea realizării unei decarbonizări profunde </t>
    </r>
  </si>
  <si>
    <r>
      <rPr>
        <b/>
        <sz val="11"/>
        <rFont val="Trebuchet MS"/>
        <family val="2"/>
      </rPr>
      <t xml:space="preserve">I4. </t>
    </r>
    <r>
      <rPr>
        <sz val="11"/>
        <rFont val="Trebuchet MS"/>
        <family val="2"/>
      </rPr>
      <t>Lanț industrial de producție și/sau asamblare şi/sau reciclare a bateriilor, a celulelor şi panourilor fotovoltaice (inclusiv echipamente auxiliare), precum şi noi capacităţi de stocare a energiei electrice</t>
    </r>
  </si>
  <si>
    <r>
      <rPr>
        <b/>
        <sz val="11"/>
        <rFont val="Trebuchet MS"/>
        <family val="2"/>
      </rPr>
      <t xml:space="preserve">I5. </t>
    </r>
    <r>
      <rPr>
        <sz val="11"/>
        <rFont val="Trebuchet MS"/>
        <family val="2"/>
      </rPr>
      <t>Asigurarea eficienţei energetice în sectorul industrial</t>
    </r>
  </si>
  <si>
    <r>
      <rPr>
        <b/>
        <sz val="11"/>
        <rFont val="Trebuchet MS"/>
        <family val="2"/>
      </rPr>
      <t xml:space="preserve">R1. </t>
    </r>
    <r>
      <rPr>
        <sz val="11"/>
        <rFont val="Trebuchet MS"/>
        <family val="2"/>
      </rPr>
      <t xml:space="preserve"> Dezvoltarea unui cadru unitar pentru definirea arhitecturii unui sistem cloud guvernamental</t>
    </r>
  </si>
  <si>
    <r>
      <rPr>
        <b/>
        <sz val="11"/>
        <rFont val="Trebuchet MS"/>
        <family val="2"/>
      </rPr>
      <t>R2.</t>
    </r>
    <r>
      <rPr>
        <sz val="11"/>
        <rFont val="Trebuchet MS"/>
        <family val="2"/>
      </rPr>
      <t>Tranziția către obiectivele UE-2025 în materie de conectivitate și stimularea investițiilor private pentru implementarea rețelelor de foarte mare capacitate</t>
    </r>
  </si>
  <si>
    <r>
      <rPr>
        <b/>
        <sz val="11"/>
        <rFont val="Trebuchet MS"/>
        <family val="2"/>
      </rPr>
      <t xml:space="preserve">R3. </t>
    </r>
    <r>
      <rPr>
        <sz val="11"/>
        <rFont val="Trebuchet MS"/>
        <family val="2"/>
      </rPr>
      <t>Aigurarea securității cibernetice a entităților publice și private care dețin o infrastructură cu valoare critică</t>
    </r>
  </si>
  <si>
    <r>
      <rPr>
        <b/>
        <sz val="11"/>
        <rFont val="Trebuchet MS"/>
        <family val="2"/>
      </rPr>
      <t>R4</t>
    </r>
    <r>
      <rPr>
        <sz val="11"/>
        <rFont val="Trebuchet MS"/>
        <family val="2"/>
      </rPr>
      <t>. Creșterea competentelor digitale pentru exercitarea funcției publice și educație digitală pe parcursul vieții pentru cetățeni</t>
    </r>
  </si>
  <si>
    <r>
      <rPr>
        <b/>
        <sz val="11"/>
        <rFont val="Trebuchet MS"/>
        <family val="2"/>
      </rPr>
      <t xml:space="preserve">I1. </t>
    </r>
    <r>
      <rPr>
        <sz val="11"/>
        <rFont val="Trebuchet MS"/>
        <family val="2"/>
      </rPr>
      <t xml:space="preserve">Implementarea  infrastructurii de Cloud Guvernamental  </t>
    </r>
  </si>
  <si>
    <r>
      <rPr>
        <b/>
        <sz val="11"/>
        <rFont val="Trebuchet MS"/>
        <family val="2"/>
      </rPr>
      <t>I2.</t>
    </r>
    <r>
      <rPr>
        <sz val="11"/>
        <rFont val="Trebuchet MS"/>
        <family val="2"/>
      </rPr>
      <t xml:space="preserve"> Investiții pentru dezvoltarea/migrarea în cloud  </t>
    </r>
  </si>
  <si>
    <r>
      <rPr>
        <b/>
        <sz val="11"/>
        <rFont val="Trebuchet MS"/>
        <family val="2"/>
      </rPr>
      <t>I3.</t>
    </r>
    <r>
      <rPr>
        <sz val="11"/>
        <rFont val="Trebuchet MS"/>
        <family val="2"/>
      </rPr>
      <t xml:space="preserve"> Dezvoltarea  sistemului  integrat de eHealth și telemedicină </t>
    </r>
  </si>
  <si>
    <r>
      <rPr>
        <b/>
        <sz val="11"/>
        <rFont val="Trebuchet MS"/>
        <family val="2"/>
      </rPr>
      <t xml:space="preserve">I4. </t>
    </r>
    <r>
      <rPr>
        <sz val="11"/>
        <rFont val="Trebuchet MS"/>
        <family val="2"/>
      </rPr>
      <t xml:space="preserve">Digitalizarea sistemului judiciar </t>
    </r>
  </si>
  <si>
    <r>
      <rPr>
        <b/>
        <sz val="11"/>
        <rFont val="Trebuchet MS"/>
        <family val="2"/>
      </rPr>
      <t>I5</t>
    </r>
    <r>
      <rPr>
        <sz val="11"/>
        <rFont val="Trebuchet MS"/>
        <family val="2"/>
      </rPr>
      <t>. Digitalizare in domeniul mediulu</t>
    </r>
  </si>
  <si>
    <r>
      <rPr>
        <b/>
        <sz val="11"/>
        <rFont val="Trebuchet MS"/>
        <family val="2"/>
      </rPr>
      <t xml:space="preserve">I6. </t>
    </r>
    <r>
      <rPr>
        <sz val="11"/>
        <rFont val="Trebuchet MS"/>
        <family val="2"/>
      </rPr>
      <t>Digitalizare in domeniul muncii si protectiei sociale</t>
    </r>
  </si>
  <si>
    <r>
      <rPr>
        <b/>
        <sz val="11"/>
        <rFont val="Trebuchet MS"/>
        <family val="2"/>
      </rPr>
      <t xml:space="preserve">I7. </t>
    </r>
    <r>
      <rPr>
        <sz val="11"/>
        <rFont val="Trebuchet MS"/>
        <family val="2"/>
      </rPr>
      <t xml:space="preserve">Implementarea formularelor electronice eForms în achizițiile publice </t>
    </r>
  </si>
  <si>
    <r>
      <rPr>
        <b/>
        <sz val="11"/>
        <rFont val="Trebuchet MS"/>
        <family val="2"/>
      </rPr>
      <t xml:space="preserve">I8. </t>
    </r>
    <r>
      <rPr>
        <sz val="11"/>
        <rFont val="Trebuchet MS"/>
        <family val="2"/>
      </rPr>
      <t xml:space="preserve">Carte de identitate electronică calificată și semnătură digitală </t>
    </r>
  </si>
  <si>
    <r>
      <rPr>
        <b/>
        <sz val="11"/>
        <rFont val="Trebuchet MS"/>
        <family val="2"/>
      </rPr>
      <t xml:space="preserve">I9. </t>
    </r>
    <r>
      <rPr>
        <sz val="11"/>
        <rFont val="Trebuchet MS"/>
        <family val="2"/>
      </rPr>
      <t xml:space="preserve">Digitalizarea sectorului organizațiilor neguvernamentale  </t>
    </r>
  </si>
  <si>
    <r>
      <rPr>
        <b/>
        <sz val="11"/>
        <rFont val="Trebuchet MS"/>
        <family val="2"/>
      </rPr>
      <t xml:space="preserve">I10. </t>
    </r>
    <r>
      <rPr>
        <sz val="11"/>
        <rFont val="Trebuchet MS"/>
        <family val="2"/>
      </rPr>
      <t xml:space="preserve">Transformarea digitală în managementul funcției publice </t>
    </r>
  </si>
  <si>
    <r>
      <rPr>
        <b/>
        <sz val="11"/>
        <rFont val="Trebuchet MS"/>
        <family val="2"/>
      </rPr>
      <t>I11.</t>
    </r>
    <r>
      <rPr>
        <sz val="11"/>
        <rFont val="Trebuchet MS"/>
        <family val="2"/>
      </rPr>
      <t xml:space="preserve"> Punerea în aplicare a unei scheme de sprijinire a utilizării serviciilor de comunicare prin diferite tipuri de instrumente pentru beneficiari, cu accent pe zonele albe</t>
    </r>
  </si>
  <si>
    <r>
      <rPr>
        <b/>
        <sz val="11"/>
        <rFont val="Trebuchet MS"/>
        <family val="2"/>
      </rPr>
      <t xml:space="preserve">I12. </t>
    </r>
    <r>
      <rPr>
        <sz val="11"/>
        <rFont val="Trebuchet MS"/>
        <family val="2"/>
      </rPr>
      <t xml:space="preserve"> Asigurarea securității cibernetice atât pentru infrastructurile ITC publice, cât și pentru cele private, cu valoare critică pentru securitatea națională, utilizând tehnologii inteligente</t>
    </r>
  </si>
  <si>
    <r>
      <rPr>
        <b/>
        <sz val="11"/>
        <rFont val="Trebuchet MS"/>
        <family val="2"/>
      </rPr>
      <t xml:space="preserve">I13. </t>
    </r>
    <r>
      <rPr>
        <sz val="11"/>
        <rFont val="Trebuchet MS"/>
        <family val="2"/>
      </rPr>
      <t xml:space="preserve">Dezvoltarea sistemelor de securitate pentru protecția spectrului guvernamental </t>
    </r>
  </si>
  <si>
    <r>
      <rPr>
        <b/>
        <sz val="11"/>
        <rFont val="Trebuchet MS"/>
        <family val="2"/>
      </rPr>
      <t xml:space="preserve">I14. </t>
    </r>
    <r>
      <rPr>
        <sz val="11"/>
        <rFont val="Trebuchet MS"/>
        <family val="2"/>
      </rPr>
      <t xml:space="preserve">Creșterea rezilienței și securității cibernetice a serviciilor de infrastructură ale furnizorilor de internet realizate pentru autoritățile publice din România </t>
    </r>
  </si>
  <si>
    <r>
      <rPr>
        <b/>
        <sz val="11"/>
        <rFont val="Trebuchet MS"/>
        <family val="2"/>
      </rPr>
      <t xml:space="preserve">I15. </t>
    </r>
    <r>
      <rPr>
        <sz val="11"/>
        <rFont val="Trebuchet MS"/>
        <family val="2"/>
      </rPr>
      <t>Crearea de noi competențe de securitate cibernetică pentru societate și economie</t>
    </r>
  </si>
  <si>
    <r>
      <rPr>
        <b/>
        <sz val="11"/>
        <rFont val="Trebuchet MS"/>
        <family val="2"/>
      </rPr>
      <t xml:space="preserve">I16. </t>
    </r>
    <r>
      <rPr>
        <sz val="11"/>
        <rFont val="Trebuchet MS"/>
        <family val="2"/>
      </rPr>
      <t xml:space="preserve"> Program de formare a competențelor digitale avansate pentru funcționarii public</t>
    </r>
  </si>
  <si>
    <r>
      <rPr>
        <b/>
        <sz val="11"/>
        <rFont val="Trebuchet MS"/>
        <family val="2"/>
      </rPr>
      <t xml:space="preserve">I17. </t>
    </r>
    <r>
      <rPr>
        <sz val="11"/>
        <rFont val="Trebuchet MS"/>
        <family val="2"/>
      </rPr>
      <t xml:space="preserve"> Scheme de finanțare pentru biblioteci pentru a deveni centre de competențe digitale</t>
    </r>
  </si>
  <si>
    <r>
      <rPr>
        <b/>
        <sz val="11"/>
        <rFont val="Trebuchet MS"/>
        <family val="2"/>
      </rPr>
      <t>I18.</t>
    </r>
    <r>
      <rPr>
        <sz val="11"/>
        <rFont val="Trebuchet MS"/>
        <family val="2"/>
      </rPr>
      <t>Transformarea digitală și automatizarea proceselor robotizate în administrația publică</t>
    </r>
  </si>
  <si>
    <r>
      <rPr>
        <b/>
        <sz val="11"/>
        <rFont val="Trebuchet MS"/>
        <family val="2"/>
      </rPr>
      <t>I19.</t>
    </r>
    <r>
      <rPr>
        <sz val="11"/>
        <rFont val="Trebuchet MS"/>
        <family val="2"/>
      </rPr>
      <t xml:space="preserve"> Scheme de perfecționare/recalificare a angajaților din întreprinderi </t>
    </r>
  </si>
  <si>
    <r>
      <rPr>
        <b/>
        <sz val="11"/>
        <rFont val="Trebuchet MS"/>
        <family val="2"/>
      </rPr>
      <t>R1</t>
    </r>
    <r>
      <rPr>
        <sz val="11"/>
        <rFont val="Trebuchet MS"/>
        <family val="2"/>
      </rPr>
      <t>. Reforma ANAF prin digitalizare.</t>
    </r>
  </si>
  <si>
    <r>
      <rPr>
        <b/>
        <sz val="11"/>
        <rFont val="Trebuchet MS"/>
        <family val="2"/>
      </rPr>
      <t>R2.</t>
    </r>
    <r>
      <rPr>
        <sz val="11"/>
        <rFont val="Trebuchet MS"/>
        <family val="2"/>
      </rPr>
      <t xml:space="preserve"> Modernizarea sistemului vamal și implementarea vămii electronice</t>
    </r>
  </si>
  <si>
    <r>
      <rPr>
        <b/>
        <sz val="11"/>
        <rFont val="Trebuchet MS"/>
        <family val="2"/>
      </rPr>
      <t>R3.</t>
    </r>
    <r>
      <rPr>
        <sz val="11"/>
        <rFont val="Trebuchet MS"/>
        <family val="2"/>
      </rPr>
      <t xml:space="preserve"> Îmbunătățirea mecanismului de programare bugetară</t>
    </r>
  </si>
  <si>
    <r>
      <rPr>
        <b/>
        <sz val="11"/>
        <rFont val="Trebuchet MS"/>
        <family val="2"/>
      </rPr>
      <t>R4.</t>
    </r>
    <r>
      <rPr>
        <sz val="11"/>
        <rFont val="Trebuchet MS"/>
        <family val="2"/>
      </rPr>
      <t>Revizuirea cadrului fiscal</t>
    </r>
  </si>
  <si>
    <r>
      <rPr>
        <b/>
        <sz val="11"/>
        <rFont val="Trebuchet MS"/>
        <family val="2"/>
      </rPr>
      <t xml:space="preserve">R5. </t>
    </r>
    <r>
      <rPr>
        <sz val="11"/>
        <rFont val="Trebuchet MS"/>
        <family val="2"/>
      </rPr>
      <t>Crearea și operaționalizarea Băncii Naționale de Dezvoltare</t>
    </r>
  </si>
  <si>
    <r>
      <rPr>
        <b/>
        <sz val="11"/>
        <rFont val="Trebuchet MS"/>
        <family val="2"/>
      </rPr>
      <t>R6.</t>
    </r>
    <r>
      <rPr>
        <sz val="11"/>
        <rFont val="Trebuchet MS"/>
        <family val="2"/>
      </rPr>
      <t>Reforma sistemului public de pensii</t>
    </r>
  </si>
  <si>
    <r>
      <rPr>
        <b/>
        <sz val="11"/>
        <rFont val="Trebuchet MS"/>
        <family val="2"/>
      </rPr>
      <t>I1</t>
    </r>
    <r>
      <rPr>
        <sz val="11"/>
        <rFont val="Trebuchet MS"/>
        <family val="2"/>
      </rPr>
      <t>. Creșterea conformării voluntare a contribuabililor prin dezvoltarea serviciilor digitale</t>
    </r>
  </si>
  <si>
    <r>
      <rPr>
        <b/>
        <sz val="11"/>
        <rFont val="Trebuchet MS"/>
        <family val="2"/>
      </rPr>
      <t>I2</t>
    </r>
    <r>
      <rPr>
        <sz val="11"/>
        <rFont val="Trebuchet MS"/>
        <family val="2"/>
      </rPr>
      <t>.Îmbunătățirea proceselor de  administrare a impozitelor şi taxelor, inclusiv prin implementarea managementului integrat al riscurilor</t>
    </r>
  </si>
  <si>
    <r>
      <rPr>
        <b/>
        <sz val="11"/>
        <rFont val="Trebuchet MS"/>
        <family val="2"/>
      </rPr>
      <t>I3.</t>
    </r>
    <r>
      <rPr>
        <sz val="11"/>
        <rFont val="Trebuchet MS"/>
        <family val="2"/>
      </rPr>
      <t>Asigurarea capacității de răspuns la provocările informaționale actuale și viitoare, inclusiv în contextul pandemiei, prin transformarea digitală a MF / ANAF</t>
    </r>
  </si>
  <si>
    <r>
      <rPr>
        <b/>
        <sz val="11"/>
        <rFont val="Trebuchet MS"/>
        <family val="2"/>
      </rPr>
      <t>I4</t>
    </r>
    <r>
      <rPr>
        <sz val="11"/>
        <rFont val="Trebuchet MS"/>
        <family val="2"/>
      </rPr>
      <t>. Implementarea vămii electronice</t>
    </r>
  </si>
  <si>
    <r>
      <rPr>
        <b/>
        <sz val="11"/>
        <rFont val="Trebuchet MS"/>
        <family val="2"/>
      </rPr>
      <t>I5</t>
    </r>
    <r>
      <rPr>
        <sz val="11"/>
        <rFont val="Trebuchet MS"/>
        <family val="2"/>
      </rPr>
      <t>.Îmbunătățirea mecanismului de programare bugetară</t>
    </r>
  </si>
  <si>
    <r>
      <rPr>
        <b/>
        <sz val="11"/>
        <rFont val="Trebuchet MS"/>
        <family val="2"/>
      </rPr>
      <t>I6</t>
    </r>
    <r>
      <rPr>
        <sz val="11"/>
        <rFont val="Trebuchet MS"/>
        <family val="2"/>
      </rPr>
      <t>. Dezvoltarea unui instrument de modelare economică (Pension Reform Options Simulation Toolkit) pentru îmbunătățirea capacității instituționale de prognoză a cheltuielilor cu pensiile</t>
    </r>
  </si>
  <si>
    <r>
      <rPr>
        <b/>
        <sz val="11"/>
        <rFont val="Trebuchet MS"/>
        <family val="2"/>
      </rPr>
      <t xml:space="preserve">I7. </t>
    </r>
    <r>
      <rPr>
        <sz val="11"/>
        <rFont val="Trebuchet MS"/>
        <family val="2"/>
      </rPr>
      <t>Suport tehnic pentru revizuirea cadrului fiscal</t>
    </r>
  </si>
  <si>
    <r>
      <rPr>
        <b/>
        <sz val="11"/>
        <rFont val="Trebuchet MS"/>
        <family val="2"/>
      </rPr>
      <t>I8.</t>
    </r>
    <r>
      <rPr>
        <sz val="11"/>
        <rFont val="Trebuchet MS"/>
        <family val="2"/>
      </rPr>
      <t xml:space="preserve"> Operaționalizarea Băncii Naționale de Dezvoltare</t>
    </r>
  </si>
  <si>
    <r>
      <rPr>
        <b/>
        <sz val="11"/>
        <rFont val="Trebuchet MS"/>
        <family val="2"/>
      </rPr>
      <t>I9</t>
    </r>
    <r>
      <rPr>
        <sz val="11"/>
        <rFont val="Trebuchet MS"/>
        <family val="2"/>
      </rPr>
      <t xml:space="preserve">.Sprijin pentru evaluarea dosarelor de pensii </t>
    </r>
  </si>
  <si>
    <r>
      <rPr>
        <b/>
        <sz val="11"/>
        <rFont val="Trebuchet MS"/>
        <family val="2"/>
      </rPr>
      <t>I10.</t>
    </r>
    <r>
      <rPr>
        <sz val="11"/>
        <rFont val="Trebuchet MS"/>
        <family val="2"/>
      </rPr>
      <t xml:space="preserve"> Eficiență operațională și servicii electronice avansate prin digitalizarea sistemul de pensii </t>
    </r>
  </si>
  <si>
    <r>
      <rPr>
        <b/>
        <sz val="11"/>
        <rFont val="Trebuchet MS"/>
        <family val="2"/>
      </rPr>
      <t xml:space="preserve">R1. </t>
    </r>
    <r>
      <rPr>
        <sz val="11"/>
        <rFont val="Trebuchet MS"/>
        <family val="2"/>
      </rPr>
      <t>Transparență legislativă, debirocratizare și simplificare procedurală destinate mediului de afaceri</t>
    </r>
  </si>
  <si>
    <r>
      <rPr>
        <b/>
        <sz val="11"/>
        <rFont val="Trebuchet MS"/>
        <family val="2"/>
      </rPr>
      <t xml:space="preserve">I1. </t>
    </r>
    <r>
      <rPr>
        <sz val="11"/>
        <rFont val="Trebuchet MS"/>
        <family val="2"/>
      </rPr>
      <t>Platforme digitale privind transparența legislativă, debirocratizare și simplificare procedurală pentru mediul de afaceri</t>
    </r>
  </si>
  <si>
    <r>
      <rPr>
        <b/>
        <sz val="11"/>
        <rFont val="Trebuchet MS"/>
        <family val="2"/>
      </rPr>
      <t xml:space="preserve">I2.1 </t>
    </r>
    <r>
      <rPr>
        <sz val="11"/>
        <rFont val="Trebuchet MS"/>
        <family val="2"/>
      </rPr>
      <t xml:space="preserve">Instrumente financiare pentru sectorul privat - Garanția de portofoliu pentru reziliență </t>
    </r>
  </si>
  <si>
    <r>
      <rPr>
        <b/>
        <sz val="11"/>
        <rFont val="Trebuchet MS"/>
        <family val="2"/>
      </rPr>
      <t xml:space="preserve">I2.2 </t>
    </r>
    <r>
      <rPr>
        <sz val="11"/>
        <rFont val="Trebuchet MS"/>
        <family val="2"/>
      </rPr>
      <t>Instrumente financiare pentru sectorul privat - Garanția de portofoliu pentru acțiune climatică</t>
    </r>
  </si>
  <si>
    <r>
      <rPr>
        <b/>
        <sz val="11"/>
        <rFont val="Trebuchet MS"/>
        <family val="2"/>
      </rPr>
      <t xml:space="preserve">I2.3 </t>
    </r>
    <r>
      <rPr>
        <sz val="11"/>
        <rFont val="Trebuchet MS"/>
        <family val="2"/>
      </rPr>
      <t>Instrumente financiare pentru sectorul privat - Fond de capital de risc pentru redresare</t>
    </r>
  </si>
  <si>
    <r>
      <rPr>
        <b/>
        <sz val="11"/>
        <rFont val="Trebuchet MS"/>
        <family val="2"/>
      </rPr>
      <t>I2.4</t>
    </r>
    <r>
      <rPr>
        <sz val="11"/>
        <rFont val="Trebuchet MS"/>
        <family val="2"/>
      </rPr>
      <t xml:space="preserve"> Instrumente financiare pentru sectorul privat - Fond de fonduri pentru digitalizare, acțiuni climatice și alte domenii de interes</t>
    </r>
  </si>
  <si>
    <r>
      <rPr>
        <b/>
        <sz val="11"/>
        <rFont val="Trebuchet MS"/>
        <family val="2"/>
      </rPr>
      <t>I2.5</t>
    </r>
    <r>
      <rPr>
        <sz val="11"/>
        <rFont val="Trebuchet MS"/>
        <family val="2"/>
      </rPr>
      <t xml:space="preserve"> Instrumente financiare pentru sectorul privat - Investiții în eficiență energetică în sectorul rezidențial și al clădirilor</t>
    </r>
  </si>
  <si>
    <r>
      <rPr>
        <b/>
        <sz val="11"/>
        <rFont val="Trebuchet MS"/>
        <family val="2"/>
      </rPr>
      <t>I3.1</t>
    </r>
    <r>
      <rPr>
        <sz val="11"/>
        <rFont val="Trebuchet MS"/>
        <family val="2"/>
      </rPr>
      <t xml:space="preserve"> Scheme de ajutor de stat pentru sectorul privat - Schemă de minimis și Schemă de ajutor de stat pentru digitalizarea IMM-urilor</t>
    </r>
  </si>
  <si>
    <r>
      <rPr>
        <b/>
        <sz val="11"/>
        <rFont val="Trebuchet MS"/>
        <family val="2"/>
      </rPr>
      <t xml:space="preserve">I3.2 </t>
    </r>
    <r>
      <rPr>
        <sz val="11"/>
        <rFont val="Trebuchet MS"/>
        <family val="2"/>
      </rPr>
      <t>Scheme de ajutor de stat pentru sectorul privat - schema de minimis pentru sprijinirea firmelor din România în procesul de listare la bursa</t>
    </r>
  </si>
  <si>
    <r>
      <rPr>
        <b/>
        <sz val="11"/>
        <rFont val="Trebuchet MS"/>
        <family val="2"/>
      </rPr>
      <t>I4.</t>
    </r>
    <r>
      <rPr>
        <sz val="11"/>
        <rFont val="Trebuchet MS"/>
        <family val="2"/>
      </rPr>
      <t xml:space="preserve"> Proiecte transfrontaliere și multi-țări – Procesoare cu putere redusă și semiconductori</t>
    </r>
  </si>
  <si>
    <r>
      <rPr>
        <b/>
        <sz val="11"/>
        <rFont val="Trebuchet MS"/>
        <family val="2"/>
      </rPr>
      <t>R2.</t>
    </r>
    <r>
      <rPr>
        <sz val="11"/>
        <rFont val="Trebuchet MS"/>
        <family val="2"/>
      </rPr>
      <t xml:space="preserve"> Îmbunătățirea guvernanței sistemului de cercetare, dezvoltare inovare </t>
    </r>
  </si>
  <si>
    <r>
      <rPr>
        <b/>
        <sz val="11"/>
        <rFont val="Trebuchet MS"/>
        <family val="2"/>
      </rPr>
      <t>R3.</t>
    </r>
    <r>
      <rPr>
        <sz val="11"/>
        <rFont val="Trebuchet MS"/>
        <family val="2"/>
      </rPr>
      <t xml:space="preserve"> Reforma carierei de cercetare </t>
    </r>
  </si>
  <si>
    <r>
      <rPr>
        <b/>
        <sz val="11"/>
        <rFont val="Trebuchet MS"/>
        <family val="2"/>
      </rPr>
      <t>R4.</t>
    </r>
    <r>
      <rPr>
        <sz val="11"/>
        <rFont val="Trebuchet MS"/>
        <family val="2"/>
      </rPr>
      <t xml:space="preserve"> Intensificarea cooperării între mediul de afaceri și cel de cercetare</t>
    </r>
  </si>
  <si>
    <r>
      <rPr>
        <b/>
        <sz val="11"/>
        <rFont val="Trebuchet MS"/>
        <family val="2"/>
      </rPr>
      <t>R5.</t>
    </r>
    <r>
      <rPr>
        <sz val="11"/>
        <rFont val="Trebuchet MS"/>
        <family val="2"/>
      </rPr>
      <t xml:space="preserve"> Sprijin pentru integrarea organizațiilor de cercetare, dezvoltare, inovare din Romania în Spatiul European al Cercetării</t>
    </r>
  </si>
  <si>
    <r>
      <rPr>
        <b/>
        <sz val="11"/>
        <rFont val="Trebuchet MS"/>
        <family val="2"/>
      </rPr>
      <t>I5.</t>
    </r>
    <r>
      <rPr>
        <sz val="11"/>
        <rFont val="Trebuchet MS"/>
        <family val="2"/>
      </rPr>
      <t xml:space="preserve"> Înființarea și operaționalizarea Centrelor de Competență </t>
    </r>
  </si>
  <si>
    <r>
      <rPr>
        <b/>
        <sz val="11"/>
        <rFont val="Trebuchet MS"/>
        <family val="2"/>
      </rPr>
      <t xml:space="preserve">I6. </t>
    </r>
    <r>
      <rPr>
        <sz val="11"/>
        <rFont val="Trebuchet MS"/>
        <family val="2"/>
      </rPr>
      <t>Dezvoltarea programelor de mentorat Orizont Europa</t>
    </r>
  </si>
  <si>
    <r>
      <rPr>
        <b/>
        <sz val="11"/>
        <rFont val="Trebuchet MS"/>
        <family val="2"/>
      </rPr>
      <t xml:space="preserve">I7. </t>
    </r>
    <r>
      <rPr>
        <sz val="11"/>
        <rFont val="Trebuchet MS"/>
        <family val="2"/>
      </rPr>
      <t>Consolidarea excelenței și susținerea participării RO la parteneriatele și misiunile din Orizont Europa</t>
    </r>
  </si>
  <si>
    <r>
      <rPr>
        <b/>
        <sz val="11"/>
        <rFont val="Trebuchet MS"/>
        <family val="2"/>
      </rPr>
      <t>I8.</t>
    </r>
    <r>
      <rPr>
        <sz val="11"/>
        <rFont val="Trebuchet MS"/>
        <family val="2"/>
      </rPr>
      <t xml:space="preserve"> Dezvoltarea unui program de atragere a resurselor umane înalt specializate din  străinătate în activități de cercetare, dezvoltare, inovare </t>
    </r>
  </si>
  <si>
    <r>
      <rPr>
        <b/>
        <sz val="11"/>
        <rFont val="Trebuchet MS"/>
        <family val="2"/>
      </rPr>
      <t xml:space="preserve">I9. </t>
    </r>
    <r>
      <rPr>
        <sz val="11"/>
        <rFont val="Trebuchet MS"/>
        <family val="2"/>
      </rPr>
      <t>Sprijin pentru posesorii de certificate de excelență primite la competiția pentru burse individuale Marie Sklodowska Curie</t>
    </r>
  </si>
  <si>
    <r>
      <rPr>
        <b/>
        <sz val="11"/>
        <rFont val="Trebuchet MS"/>
        <family val="2"/>
      </rPr>
      <t>I10.</t>
    </r>
    <r>
      <rPr>
        <sz val="11"/>
        <rFont val="Trebuchet MS"/>
        <family val="2"/>
      </rPr>
      <t xml:space="preserve"> Înființarea și sprijinirea financiară a unei rețele naționale de 8 centre regionale de orientare în carieră ca parte a ERA TALENT PLATFORM</t>
    </r>
  </si>
  <si>
    <r>
      <rPr>
        <b/>
        <sz val="11"/>
        <rFont val="Trebuchet MS"/>
        <family val="2"/>
      </rPr>
      <t>R1</t>
    </r>
    <r>
      <rPr>
        <sz val="11"/>
        <rFont val="Trebuchet MS"/>
        <family val="2"/>
      </rPr>
      <t>. Crearea cadrului pentru mobilitate urbană durabilă</t>
    </r>
  </si>
  <si>
    <r>
      <rPr>
        <b/>
        <sz val="11"/>
        <rFont val="Trebuchet MS"/>
        <family val="2"/>
      </rPr>
      <t xml:space="preserve">I1. </t>
    </r>
    <r>
      <rPr>
        <sz val="11"/>
        <rFont val="Trebuchet MS"/>
        <family val="2"/>
      </rPr>
      <t xml:space="preserve">Mobilitatea urbană durabilă </t>
    </r>
  </si>
  <si>
    <r>
      <rPr>
        <b/>
        <sz val="11"/>
        <rFont val="Trebuchet MS"/>
        <family val="2"/>
      </rPr>
      <t>R2.</t>
    </r>
    <r>
      <rPr>
        <sz val="11"/>
        <rFont val="Trebuchet MS"/>
        <family val="2"/>
      </rPr>
      <t xml:space="preserve"> Crearea cadrului de politici pentru transformarea urbană </t>
    </r>
  </si>
  <si>
    <r>
      <rPr>
        <b/>
        <sz val="11"/>
        <rFont val="Trebuchet MS"/>
        <family val="2"/>
      </rPr>
      <t>R3.</t>
    </r>
    <r>
      <rPr>
        <sz val="11"/>
        <rFont val="Trebuchet MS"/>
        <family val="2"/>
      </rPr>
      <t xml:space="preserve"> Crearea cadrului de politici pentru transformarea rurală durabilă: stabilirea consorțiilor administrative în zonele rurale funcționale </t>
    </r>
  </si>
  <si>
    <r>
      <rPr>
        <b/>
        <sz val="11"/>
        <rFont val="Trebuchet MS"/>
        <family val="2"/>
      </rPr>
      <t>R4.</t>
    </r>
    <r>
      <rPr>
        <sz val="11"/>
        <rFont val="Trebuchet MS"/>
        <family val="2"/>
      </rPr>
      <t xml:space="preserve"> Imbunătățirea calității locuirii</t>
    </r>
  </si>
  <si>
    <r>
      <rPr>
        <b/>
        <sz val="11"/>
        <rFont val="Trebuchet MS"/>
        <family val="2"/>
      </rPr>
      <t xml:space="preserve">R5. </t>
    </r>
    <r>
      <rPr>
        <sz val="11"/>
        <rFont val="Trebuchet MS"/>
        <family val="2"/>
      </rPr>
      <t>Dezvoltarea sistemului de planificare - Codul Amenajării Teritoriului, Urbanismului și Construcțiilor</t>
    </r>
  </si>
  <si>
    <r>
      <rPr>
        <b/>
        <sz val="11"/>
        <rFont val="Trebuchet MS"/>
        <family val="2"/>
      </rPr>
      <t>I2.</t>
    </r>
    <r>
      <rPr>
        <sz val="11"/>
        <rFont val="Trebuchet MS"/>
        <family val="2"/>
      </rPr>
      <t xml:space="preserve"> Construcția de locuințe pentru tineri / locuințe pentru specialiști în sănătate și educație</t>
    </r>
  </si>
  <si>
    <r>
      <rPr>
        <b/>
        <sz val="11"/>
        <rFont val="Trebuchet MS"/>
        <family val="2"/>
      </rPr>
      <t xml:space="preserve">I3. </t>
    </r>
    <r>
      <rPr>
        <sz val="11"/>
        <rFont val="Trebuchet MS"/>
        <family val="2"/>
      </rPr>
      <t>Reabilitarea moderată a clădirilor publice pentru a îmbunătăți serviciile publice prestate la nivelul unităților administrativ-teritoriale</t>
    </r>
  </si>
  <si>
    <r>
      <rPr>
        <b/>
        <sz val="11"/>
        <rFont val="Trebuchet MS"/>
        <family val="2"/>
      </rPr>
      <t>I4.</t>
    </r>
    <r>
      <rPr>
        <sz val="11"/>
        <rFont val="Trebuchet MS"/>
        <family val="2"/>
      </rPr>
      <t xml:space="preserve"> Elaborarea / actualizarea în format GIS a documentelor de amenajare a teritoriului și de planificare urbană</t>
    </r>
  </si>
  <si>
    <r>
      <rPr>
        <b/>
        <sz val="11"/>
        <rFont val="Trebuchet MS"/>
        <family val="2"/>
      </rPr>
      <t>R1</t>
    </r>
    <r>
      <rPr>
        <sz val="11"/>
        <rFont val="Trebuchet MS"/>
        <family val="2"/>
      </rPr>
      <t xml:space="preserve"> -Operaționalizarea Organizațiilor de Management al Destinației</t>
    </r>
  </si>
  <si>
    <r>
      <rPr>
        <b/>
        <sz val="11"/>
        <rFont val="Trebuchet MS"/>
        <family val="2"/>
      </rPr>
      <t>I1.</t>
    </r>
    <r>
      <rPr>
        <sz val="11"/>
        <rFont val="Trebuchet MS"/>
        <family val="2"/>
      </rPr>
      <t xml:space="preserve"> Promovarea celor 12 rute turistice/culturale</t>
    </r>
  </si>
  <si>
    <r>
      <rPr>
        <b/>
        <sz val="11"/>
        <rFont val="Trebuchet MS"/>
        <family val="2"/>
      </rPr>
      <t xml:space="preserve">I2. </t>
    </r>
    <r>
      <rPr>
        <sz val="11"/>
        <rFont val="Trebuchet MS"/>
        <family val="2"/>
      </rPr>
      <t>Modernizarea/crearea muzeelor și memorialelor</t>
    </r>
  </si>
  <si>
    <r>
      <rPr>
        <b/>
        <sz val="11"/>
        <rFont val="Trebuchet MS"/>
        <family val="2"/>
      </rPr>
      <t xml:space="preserve">I3. </t>
    </r>
    <r>
      <rPr>
        <sz val="11"/>
        <rFont val="Trebuchet MS"/>
        <family val="2"/>
      </rPr>
      <t xml:space="preserve">Înființarea și operaționalizarea Centrului Național de Coordonare Velo </t>
    </r>
  </si>
  <si>
    <r>
      <rPr>
        <b/>
        <sz val="11"/>
        <rFont val="Trebuchet MS"/>
        <family val="2"/>
      </rPr>
      <t xml:space="preserve">R2. </t>
    </r>
    <r>
      <rPr>
        <sz val="11"/>
        <rFont val="Trebuchet MS"/>
        <family val="2"/>
      </rPr>
      <t xml:space="preserve">Crearea cadrului pentru operaționalizarea la nivel național a traseelor cicloturistice </t>
    </r>
  </si>
  <si>
    <r>
      <rPr>
        <b/>
        <sz val="11"/>
        <rFont val="Trebuchet MS"/>
        <family val="2"/>
      </rPr>
      <t xml:space="preserve">I4. </t>
    </r>
    <r>
      <rPr>
        <sz val="11"/>
        <rFont val="Trebuchet MS"/>
        <family val="2"/>
      </rPr>
      <t>Implementarea a 3000 km de trasee velo naționale</t>
    </r>
  </si>
  <si>
    <r>
      <rPr>
        <b/>
        <sz val="11"/>
        <rFont val="Trebuchet MS"/>
        <family val="2"/>
      </rPr>
      <t xml:space="preserve">R3. </t>
    </r>
    <r>
      <rPr>
        <sz val="11"/>
        <rFont val="Trebuchet MS"/>
        <family val="2"/>
      </rPr>
      <t xml:space="preserve">Reforma sistemului de finanțare a sectorul cultural </t>
    </r>
  </si>
  <si>
    <r>
      <rPr>
        <b/>
        <sz val="11"/>
        <rFont val="Trebuchet MS"/>
        <family val="2"/>
      </rPr>
      <t>I5.</t>
    </r>
    <r>
      <rPr>
        <sz val="11"/>
        <rFont val="Trebuchet MS"/>
        <family val="2"/>
      </rPr>
      <t xml:space="preserve"> Creșterea accesului la cultura in localitățile dezavantajate cultural</t>
    </r>
  </si>
  <si>
    <r>
      <rPr>
        <b/>
        <sz val="11"/>
        <rFont val="Trebuchet MS"/>
        <family val="2"/>
      </rPr>
      <t>I6.</t>
    </r>
    <r>
      <rPr>
        <sz val="11"/>
        <rFont val="Trebuchet MS"/>
        <family val="2"/>
      </rPr>
      <t xml:space="preserve"> Dezvoltarea unui sistem electronic pentru acordarea finanțărilor în cultură</t>
    </r>
  </si>
  <si>
    <r>
      <rPr>
        <b/>
        <sz val="11"/>
        <rFont val="Trebuchet MS"/>
        <family val="2"/>
      </rPr>
      <t xml:space="preserve">I7. </t>
    </r>
    <r>
      <rPr>
        <sz val="11"/>
        <rFont val="Trebuchet MS"/>
        <family val="2"/>
      </rPr>
      <t>Accelerarea tranziției digitale a producției și distribuției de film</t>
    </r>
  </si>
  <si>
    <r>
      <rPr>
        <b/>
        <sz val="11"/>
        <rFont val="Trebuchet MS"/>
        <family val="2"/>
      </rPr>
      <t>R1.</t>
    </r>
    <r>
      <rPr>
        <sz val="11"/>
        <rFont val="Trebuchet MS"/>
        <family val="2"/>
      </rPr>
      <t xml:space="preserve"> Creșterea capacității pentru gestionarea fondurilor publice din sănătate</t>
    </r>
  </si>
  <si>
    <r>
      <rPr>
        <b/>
        <sz val="11"/>
        <rFont val="Trebuchet MS"/>
        <family val="2"/>
      </rPr>
      <t>R2</t>
    </r>
    <r>
      <rPr>
        <sz val="11"/>
        <rFont val="Trebuchet MS"/>
        <family val="2"/>
      </rPr>
      <t xml:space="preserve">. Creșterea capacității penrru realizarea investițiilor în infrastructura de săntate </t>
    </r>
  </si>
  <si>
    <r>
      <rPr>
        <b/>
        <sz val="11"/>
        <rFont val="Trebuchet MS"/>
        <family val="2"/>
      </rPr>
      <t xml:space="preserve">R3. </t>
    </r>
    <r>
      <rPr>
        <sz val="11"/>
        <rFont val="Trebuchet MS"/>
        <family val="2"/>
      </rPr>
      <t xml:space="preserve">Creșterea capacității managementului sanitar și a resurselor umane din sănătate </t>
    </r>
  </si>
  <si>
    <r>
      <rPr>
        <b/>
        <sz val="11"/>
        <rFont val="Trebuchet MS"/>
        <family val="2"/>
      </rPr>
      <t xml:space="preserve">I1. </t>
    </r>
    <r>
      <rPr>
        <sz val="11"/>
        <rFont val="Trebuchet MS"/>
        <family val="2"/>
      </rPr>
      <t xml:space="preserve">Dezvoltarea infrastructurii medicale prespitalicești </t>
    </r>
  </si>
  <si>
    <r>
      <rPr>
        <b/>
        <sz val="11"/>
        <rFont val="Trebuchet MS"/>
        <family val="2"/>
      </rPr>
      <t>I2.</t>
    </r>
    <r>
      <rPr>
        <sz val="11"/>
        <rFont val="Trebuchet MS"/>
        <family val="2"/>
      </rPr>
      <t xml:space="preserve"> Dezvoltarea infrastructurii publice spitalicești </t>
    </r>
  </si>
  <si>
    <r>
      <rPr>
        <b/>
        <sz val="11"/>
        <rFont val="Trebuchet MS"/>
        <family val="2"/>
      </rPr>
      <t>R1.</t>
    </r>
    <r>
      <rPr>
        <sz val="11"/>
        <rFont val="Trebuchet MS"/>
        <family val="2"/>
      </rPr>
      <t xml:space="preserve"> Crearea unui nou cadru legal pentru prevenirea separării copiilor de familiile lor </t>
    </r>
  </si>
  <si>
    <r>
      <rPr>
        <b/>
        <sz val="11"/>
        <rFont val="Trebuchet MS"/>
        <family val="2"/>
      </rPr>
      <t>R2.</t>
    </r>
    <r>
      <rPr>
        <sz val="11"/>
        <rFont val="Trebuchet MS"/>
        <family val="2"/>
      </rPr>
      <t xml:space="preserve"> Reforma sistemului de protecție a persoanelor adulte cu dizabilități</t>
    </r>
  </si>
  <si>
    <r>
      <rPr>
        <b/>
        <sz val="11"/>
        <rFont val="Trebuchet MS"/>
        <family val="2"/>
      </rPr>
      <t>R3.</t>
    </r>
    <r>
      <rPr>
        <sz val="11"/>
        <rFont val="Trebuchet MS"/>
        <family val="2"/>
      </rPr>
      <t xml:space="preserve"> Implementarea Venitului Minim de Incluziune (VMI)</t>
    </r>
  </si>
  <si>
    <r>
      <rPr>
        <b/>
        <sz val="11"/>
        <rFont val="Trebuchet MS"/>
        <family val="2"/>
      </rPr>
      <t>R4.</t>
    </r>
    <r>
      <rPr>
        <sz val="11"/>
        <rFont val="Trebuchet MS"/>
        <family val="2"/>
      </rPr>
      <t xml:space="preserve"> Introducerea tichetelor de muncă și formalizarea muncii în domeniul lucrătorilor casnici</t>
    </r>
  </si>
  <si>
    <r>
      <rPr>
        <b/>
        <sz val="11"/>
        <rFont val="Trebuchet MS"/>
        <family val="2"/>
      </rPr>
      <t>R5.</t>
    </r>
    <r>
      <rPr>
        <sz val="11"/>
        <rFont val="Trebuchet MS"/>
        <family val="2"/>
      </rPr>
      <t xml:space="preserve"> Asigurarea cadrului legal pentru stabilirea salariului minim</t>
    </r>
  </si>
  <si>
    <r>
      <rPr>
        <b/>
        <sz val="11"/>
        <rFont val="Trebuchet MS"/>
        <family val="2"/>
      </rPr>
      <t xml:space="preserve">I1. </t>
    </r>
    <r>
      <rPr>
        <sz val="11"/>
        <rFont val="Trebuchet MS"/>
        <family val="2"/>
      </rPr>
      <t>Crearea unei rețele de centre de zi pentru copiii aflați în risc de separare</t>
    </r>
  </si>
  <si>
    <r>
      <rPr>
        <b/>
        <sz val="11"/>
        <rFont val="Trebuchet MS"/>
        <family val="2"/>
      </rPr>
      <t>I2.</t>
    </r>
    <r>
      <rPr>
        <sz val="11"/>
        <rFont val="Trebuchet MS"/>
        <family val="2"/>
      </rPr>
      <t xml:space="preserve"> Reabilitarea, renovarea și dezvoltarea infrastructurii sociale pentru persoanele cu dizabilități</t>
    </r>
  </si>
  <si>
    <r>
      <rPr>
        <b/>
        <sz val="11"/>
        <rFont val="Trebuchet MS"/>
        <family val="2"/>
      </rPr>
      <t xml:space="preserve">I3. </t>
    </r>
    <r>
      <rPr>
        <sz val="11"/>
        <rFont val="Trebuchet MS"/>
        <family val="2"/>
      </rPr>
      <t>Operaționalizarea sistemului instituțional și tehnic pentru implementarea VMI</t>
    </r>
  </si>
  <si>
    <r>
      <rPr>
        <b/>
        <sz val="11"/>
        <rFont val="Trebuchet MS"/>
        <family val="2"/>
      </rPr>
      <t xml:space="preserve">R6.  </t>
    </r>
    <r>
      <rPr>
        <sz val="11"/>
        <rFont val="Trebuchet MS"/>
        <family val="2"/>
      </rPr>
      <t>Îmbunătățirea legislației privind economia socială</t>
    </r>
  </si>
  <si>
    <r>
      <rPr>
        <b/>
        <sz val="11"/>
        <rFont val="Trebuchet MS"/>
        <family val="2"/>
      </rPr>
      <t xml:space="preserve">R7. </t>
    </r>
    <r>
      <rPr>
        <sz val="11"/>
        <rFont val="Trebuchet MS"/>
        <family val="2"/>
      </rPr>
      <t>Reforma serviciilor de îngrijire de lungă durată pentru persoanele vârstnice</t>
    </r>
  </si>
  <si>
    <r>
      <rPr>
        <b/>
        <sz val="11"/>
        <rFont val="Trebuchet MS"/>
        <family val="2"/>
      </rPr>
      <t>I4.</t>
    </r>
    <r>
      <rPr>
        <sz val="11"/>
        <rFont val="Trebuchet MS"/>
        <family val="2"/>
      </rPr>
      <t xml:space="preserve">  Dezvoltarea unei rețele de centre de asistență și reabilitare vârstnici.</t>
    </r>
  </si>
  <si>
    <r>
      <rPr>
        <b/>
        <sz val="11"/>
        <rFont val="Trebuchet MS"/>
        <family val="2"/>
      </rPr>
      <t xml:space="preserve">R1. </t>
    </r>
    <r>
      <rPr>
        <sz val="11"/>
        <rFont val="Trebuchet MS"/>
        <family val="2"/>
      </rPr>
      <t>Predictibilitatea și eficiența proceselor decizionale prin întărirea capacității de coordonare a politicilor și analiză de impact la nivelul Guvernului și a ministerelor coordonatoare, precum și prin consolidarea instrumentelor în vederea creșterea calității consultărilor publice la toate palierele administrației.</t>
    </r>
  </si>
  <si>
    <r>
      <rPr>
        <b/>
        <sz val="11"/>
        <rFont val="Trebuchet MS"/>
        <family val="2"/>
      </rPr>
      <t>R2.</t>
    </r>
    <r>
      <rPr>
        <sz val="11"/>
        <rFont val="Trebuchet MS"/>
        <family val="2"/>
      </rPr>
      <t xml:space="preserve"> Întărirea coordonării la Centrul Guvernului (CoG) printr-o abordare integrată și coerentă a inițiativelor în domeniul schimbărilor climatice și a dezvoltării durabile </t>
    </r>
  </si>
  <si>
    <r>
      <rPr>
        <b/>
        <sz val="11"/>
        <rFont val="Trebuchet MS"/>
        <family val="2"/>
      </rPr>
      <t>R3.</t>
    </r>
    <r>
      <rPr>
        <sz val="11"/>
        <rFont val="Trebuchet MS"/>
        <family val="2"/>
      </rPr>
      <t xml:space="preserve"> Dezvoltarea managementului resurselor umane performant în sectorul public</t>
    </r>
  </si>
  <si>
    <r>
      <rPr>
        <b/>
        <sz val="11"/>
        <rFont val="Trebuchet MS"/>
        <family val="2"/>
      </rPr>
      <t>R4.</t>
    </r>
    <r>
      <rPr>
        <sz val="11"/>
        <rFont val="Trebuchet MS"/>
        <family val="2"/>
      </rPr>
      <t xml:space="preserve"> Dezvoltarea unui sistem echitabil de salarizare unitară în sectorul public</t>
    </r>
  </si>
  <si>
    <r>
      <rPr>
        <b/>
        <sz val="11"/>
        <rFont val="Trebuchet MS"/>
        <family val="2"/>
      </rPr>
      <t>R5.</t>
    </r>
    <r>
      <rPr>
        <sz val="11"/>
        <rFont val="Trebuchet MS"/>
        <family val="2"/>
      </rPr>
      <t xml:space="preserve"> Garantarea independenței justiției, creșterea calității și eficienței acesteia  </t>
    </r>
  </si>
  <si>
    <r>
      <rPr>
        <b/>
        <sz val="11"/>
        <rFont val="Trebuchet MS"/>
        <family val="2"/>
      </rPr>
      <t xml:space="preserve">R6. </t>
    </r>
    <r>
      <rPr>
        <sz val="11"/>
        <rFont val="Trebuchet MS"/>
        <family val="2"/>
      </rPr>
      <t>Intensificarea luptei împotriva corupției</t>
    </r>
  </si>
  <si>
    <r>
      <rPr>
        <b/>
        <sz val="11"/>
        <rFont val="Trebuchet MS"/>
        <family val="2"/>
      </rPr>
      <t>R7.</t>
    </r>
    <r>
      <rPr>
        <sz val="11"/>
        <rFont val="Trebuchet MS"/>
        <family val="2"/>
      </rPr>
      <t xml:space="preserve"> Evaluarea și actualizarea legislației privind cadrul de integritate</t>
    </r>
  </si>
  <si>
    <r>
      <rPr>
        <b/>
        <sz val="11"/>
        <rFont val="Trebuchet MS"/>
        <family val="2"/>
      </rPr>
      <t xml:space="preserve">R8. </t>
    </r>
    <r>
      <rPr>
        <sz val="11"/>
        <rFont val="Trebuchet MS"/>
        <family val="2"/>
      </rPr>
      <t>Reformarea sistemului național de achiziții publice</t>
    </r>
  </si>
  <si>
    <r>
      <rPr>
        <b/>
        <sz val="11"/>
        <rFont val="Trebuchet MS"/>
        <family val="2"/>
      </rPr>
      <t xml:space="preserve">R9. </t>
    </r>
    <r>
      <rPr>
        <sz val="11"/>
        <rFont val="Trebuchet MS"/>
        <family val="2"/>
      </rPr>
      <t>Îmbunătățirea cadrului procedural de implementare a principiilor guvernanței corporative în cadrul întreprinderilor de stat</t>
    </r>
  </si>
  <si>
    <r>
      <rPr>
        <b/>
        <sz val="11"/>
        <rFont val="Trebuchet MS"/>
        <family val="2"/>
      </rPr>
      <t>I1.</t>
    </r>
    <r>
      <rPr>
        <sz val="11"/>
        <rFont val="Trebuchet MS"/>
        <family val="2"/>
      </rPr>
      <t xml:space="preserve"> Optimizarea infrastructurii judiciare pentru a garanta accesul la justiție și calitatea serviciilor</t>
    </r>
  </si>
  <si>
    <r>
      <rPr>
        <b/>
        <sz val="11"/>
        <rFont val="Trebuchet MS"/>
        <family val="2"/>
      </rPr>
      <t xml:space="preserve">I2. </t>
    </r>
    <r>
      <rPr>
        <sz val="11"/>
        <rFont val="Trebuchet MS"/>
        <family val="2"/>
      </rPr>
      <t>Dezvoltarea infrastructurii logistice (non-IT) necesare luptei împotriva corupției și a recuperării bunurilor și prejudiciilor generate de infracțiuni, inclusiv a formării profesionale în aceste domenii.</t>
    </r>
  </si>
  <si>
    <r>
      <rPr>
        <b/>
        <sz val="11"/>
        <rFont val="Trebuchet MS"/>
        <family val="2"/>
      </rPr>
      <t>I3.</t>
    </r>
    <r>
      <rPr>
        <sz val="11"/>
        <rFont val="Trebuchet MS"/>
        <family val="2"/>
      </rPr>
      <t xml:space="preserve"> Crearea de structuri parteneriale între administrația publică locală și societatea civilă </t>
    </r>
  </si>
  <si>
    <r>
      <rPr>
        <b/>
        <sz val="11"/>
        <rFont val="Trebuchet MS"/>
        <family val="2"/>
      </rPr>
      <t xml:space="preserve">I4. </t>
    </r>
    <r>
      <rPr>
        <sz val="11"/>
        <rFont val="Trebuchet MS"/>
        <family val="2"/>
      </rPr>
      <t>Creșterea capacității organizațiilor societății civile de stimulare a cetățeniei active, de implicare profesionistă în planificarea și implementarea politicilor publice privind drepturile sociale adresate prin Planul Național de Redresare și Reziliență și monitorizarea reformelor asociate</t>
    </r>
  </si>
  <si>
    <r>
      <rPr>
        <b/>
        <sz val="11"/>
        <rFont val="Trebuchet MS"/>
        <family val="2"/>
      </rPr>
      <t xml:space="preserve">I5. </t>
    </r>
    <r>
      <rPr>
        <sz val="11"/>
        <rFont val="Trebuchet MS"/>
        <family val="2"/>
      </rPr>
      <t>Monitorizarea și implementarea Planului Național de Redresare și Reziliență</t>
    </r>
  </si>
  <si>
    <r>
      <rPr>
        <b/>
        <sz val="11"/>
        <rFont val="Trebuchet MS"/>
        <family val="2"/>
      </rPr>
      <t>R1.</t>
    </r>
    <r>
      <rPr>
        <sz val="11"/>
        <rFont val="Trebuchet MS"/>
        <family val="2"/>
      </rPr>
      <t xml:space="preserve"> Elaborarea și adoptarea pachetului legislativ pentru implementarea proiectului "România Educată"</t>
    </r>
  </si>
  <si>
    <r>
      <rPr>
        <b/>
        <sz val="11"/>
        <rFont val="Trebuchet MS"/>
        <family val="2"/>
      </rPr>
      <t xml:space="preserve">R2. </t>
    </r>
    <r>
      <rPr>
        <sz val="11"/>
        <rFont val="Trebuchet MS"/>
        <family val="2"/>
      </rPr>
      <t>Sistem de educație timpurie unitar, incluziv și de calitate</t>
    </r>
  </si>
  <si>
    <r>
      <rPr>
        <b/>
        <sz val="11"/>
        <rFont val="Trebuchet MS"/>
        <family val="2"/>
      </rPr>
      <t xml:space="preserve">R3. </t>
    </r>
    <r>
      <rPr>
        <sz val="11"/>
        <rFont val="Trebuchet MS"/>
        <family val="2"/>
      </rPr>
      <t>Reforma sistemului de învățământ obligatoriu pentru a preveni și a reduce abandonul școlar</t>
    </r>
  </si>
  <si>
    <r>
      <rPr>
        <b/>
        <sz val="11"/>
        <rFont val="Trebuchet MS"/>
        <family val="2"/>
      </rPr>
      <t xml:space="preserve">R4. </t>
    </r>
    <r>
      <rPr>
        <sz val="11"/>
        <rFont val="Trebuchet MS"/>
        <family val="2"/>
      </rPr>
      <t>Constituirea unei rute profesionale complete pentru învățământul superior cu profil tehnic</t>
    </r>
  </si>
  <si>
    <r>
      <rPr>
        <b/>
        <sz val="11"/>
        <rFont val="Trebuchet MS"/>
        <family val="2"/>
      </rPr>
      <t>R5.</t>
    </r>
    <r>
      <rPr>
        <sz val="11"/>
        <rFont val="Trebuchet MS"/>
        <family val="2"/>
      </rPr>
      <t xml:space="preserve"> Adoptarea cadrului  legislativ pentru digitalizarea educației</t>
    </r>
  </si>
  <si>
    <r>
      <rPr>
        <b/>
        <sz val="11"/>
        <rFont val="Trebuchet MS"/>
        <family val="2"/>
      </rPr>
      <t>R6.</t>
    </r>
    <r>
      <rPr>
        <sz val="11"/>
        <rFont val="Trebuchet MS"/>
        <family val="2"/>
      </rPr>
      <t xml:space="preserve"> Cadru normativ actualizat pentru a asigura standarde de proiectare, construcție și dotare prietenoase cu mediul înconjurător în sistemul de educație preuniversitar</t>
    </r>
  </si>
  <si>
    <r>
      <rPr>
        <b/>
        <sz val="11"/>
        <rFont val="Trebuchet MS"/>
        <family val="2"/>
      </rPr>
      <t>R7.</t>
    </r>
    <r>
      <rPr>
        <sz val="11"/>
        <rFont val="Trebuchet MS"/>
        <family val="2"/>
      </rPr>
      <t xml:space="preserve"> Reforma guvernanței sistemului de învățământ preuniversitar și profesionalizarea managementului</t>
    </r>
  </si>
  <si>
    <r>
      <rPr>
        <b/>
        <sz val="11"/>
        <rFont val="Trebuchet MS"/>
        <family val="2"/>
      </rPr>
      <t xml:space="preserve">I1. </t>
    </r>
    <r>
      <rPr>
        <sz val="11"/>
        <rFont val="Trebuchet MS"/>
        <family val="2"/>
      </rPr>
      <t>Construirea, echiparea și operaționalizarea a unui număr de 110 de creșe</t>
    </r>
  </si>
  <si>
    <r>
      <rPr>
        <b/>
        <sz val="11"/>
        <rFont val="Trebuchet MS"/>
        <family val="2"/>
      </rPr>
      <t xml:space="preserve">I2. </t>
    </r>
    <r>
      <rPr>
        <sz val="11"/>
        <rFont val="Trebuchet MS"/>
        <family val="2"/>
      </rPr>
      <t>Înființarea, echiparea și operaționalizarea unui număr de 412 servicii complementare pentru grupurile dezavantajate</t>
    </r>
  </si>
  <si>
    <r>
      <rPr>
        <b/>
        <sz val="11"/>
        <rFont val="Trebuchet MS"/>
        <family val="2"/>
      </rPr>
      <t>I3.</t>
    </r>
    <r>
      <rPr>
        <sz val="11"/>
        <rFont val="Trebuchet MS"/>
        <family val="2"/>
      </rPr>
      <t xml:space="preserve"> Dezvoltarea unui program-cadru de formare continuă a profesioniștilor care lucrează în serviciile de educație timpurie</t>
    </r>
  </si>
  <si>
    <r>
      <rPr>
        <b/>
        <sz val="11"/>
        <rFont val="Trebuchet MS"/>
        <family val="2"/>
      </rPr>
      <t>I4.</t>
    </r>
    <r>
      <rPr>
        <sz val="11"/>
        <rFont val="Trebuchet MS"/>
        <family val="2"/>
      </rPr>
      <t xml:space="preserve"> Sprijinirea unităților de învățământ cu risc crescut de abandon școlar</t>
    </r>
  </si>
  <si>
    <r>
      <rPr>
        <b/>
        <sz val="11"/>
        <rFont val="Trebuchet MS"/>
        <family val="2"/>
      </rPr>
      <t>I5</t>
    </r>
    <r>
      <rPr>
        <sz val="11"/>
        <rFont val="Trebuchet MS"/>
        <family val="2"/>
      </rPr>
      <t xml:space="preserve">. Instruiri pentru utilizatorii Sistemului Informatic Integrat al Învăţământului din România (SIIIR) și a instrumentului IT Mecanismul de Avertizare Timpurie (MATE) și intervenții sistemice pentru reducerea abandonului școlar.  </t>
    </r>
  </si>
  <si>
    <r>
      <rPr>
        <b/>
        <sz val="11"/>
        <rFont val="Trebuchet MS"/>
        <family val="2"/>
      </rPr>
      <t>I6</t>
    </r>
    <r>
      <rPr>
        <sz val="11"/>
        <rFont val="Trebuchet MS"/>
        <family val="2"/>
      </rPr>
      <t xml:space="preserve">. Dezvoltarea a 10 consorții regionale și dezvoltarea și dotarea a 10 campusuri profesionale </t>
    </r>
  </si>
  <si>
    <r>
      <rPr>
        <b/>
        <sz val="11"/>
        <rFont val="Trebuchet MS"/>
        <family val="2"/>
      </rPr>
      <t>I7.</t>
    </r>
    <r>
      <rPr>
        <sz val="11"/>
        <rFont val="Trebuchet MS"/>
        <family val="2"/>
      </rPr>
      <t xml:space="preserve"> Transformarea liceelor agricole în centre de profesionalizare </t>
    </r>
  </si>
  <si>
    <r>
      <rPr>
        <b/>
        <sz val="11"/>
        <rFont val="Trebuchet MS"/>
        <family val="2"/>
      </rPr>
      <t>I8.</t>
    </r>
    <r>
      <rPr>
        <sz val="11"/>
        <rFont val="Trebuchet MS"/>
        <family val="2"/>
      </rPr>
      <t xml:space="preserve"> Program de formare continuă a personalului didactic</t>
    </r>
  </si>
  <si>
    <r>
      <rPr>
        <b/>
        <sz val="11"/>
        <rFont val="Trebuchet MS"/>
        <family val="2"/>
      </rPr>
      <t>I9.</t>
    </r>
    <r>
      <rPr>
        <sz val="11"/>
        <rFont val="Trebuchet MS"/>
        <family val="2"/>
      </rPr>
      <t xml:space="preserve"> Asigurarea echipamentelor și resurselor tehnologice digitale pentru școli</t>
    </r>
  </si>
  <si>
    <r>
      <rPr>
        <b/>
        <sz val="11"/>
        <rFont val="Trebuchet MS"/>
        <family val="2"/>
      </rPr>
      <t xml:space="preserve">I10. </t>
    </r>
    <r>
      <rPr>
        <sz val="11"/>
        <rFont val="Trebuchet MS"/>
        <family val="2"/>
      </rPr>
      <t xml:space="preserve">Dezvoltarea rețelei de școli verzi și achiziționarea de microbuze verzi </t>
    </r>
  </si>
  <si>
    <r>
      <rPr>
        <b/>
        <sz val="11"/>
        <rFont val="Trebuchet MS"/>
        <family val="2"/>
      </rPr>
      <t>I11</t>
    </r>
    <r>
      <rPr>
        <sz val="11"/>
        <rFont val="Trebuchet MS"/>
        <family val="2"/>
      </rPr>
      <t xml:space="preserve">. Asigurarea dotărilor sălilor de clasa și a laboratoarelor/cabinetelor școlare din sistemul preuniversitar </t>
    </r>
  </si>
  <si>
    <r>
      <rPr>
        <b/>
        <sz val="11"/>
        <rFont val="Trebuchet MS"/>
        <family val="2"/>
      </rPr>
      <t>I12.</t>
    </r>
    <r>
      <rPr>
        <sz val="11"/>
        <rFont val="Trebuchet MS"/>
        <family val="2"/>
      </rPr>
      <t xml:space="preserve"> Sprijin pentru consorțiile școlare rurale </t>
    </r>
  </si>
  <si>
    <r>
      <rPr>
        <b/>
        <sz val="11"/>
        <rFont val="Trebuchet MS"/>
        <family val="2"/>
      </rPr>
      <t>I13.</t>
    </r>
    <r>
      <rPr>
        <sz val="11"/>
        <rFont val="Trebuchet MS"/>
        <family val="2"/>
      </rPr>
      <t xml:space="preserve"> Dotarea laboratoarelor de informatică din unitățile de învățământ IPT</t>
    </r>
  </si>
  <si>
    <r>
      <rPr>
        <b/>
        <sz val="11"/>
        <rFont val="Trebuchet MS"/>
        <family val="2"/>
      </rPr>
      <t>I14.</t>
    </r>
    <r>
      <rPr>
        <sz val="11"/>
        <rFont val="Trebuchet MS"/>
        <family val="2"/>
      </rPr>
      <t xml:space="preserve"> Dotarea atelierelor școlare din unitățile de învățământ IPT</t>
    </r>
  </si>
  <si>
    <r>
      <rPr>
        <b/>
        <sz val="11"/>
        <rFont val="Trebuchet MS"/>
        <family val="2"/>
      </rPr>
      <t>I15.</t>
    </r>
    <r>
      <rPr>
        <sz val="11"/>
        <rFont val="Trebuchet MS"/>
        <family val="2"/>
      </rPr>
      <t xml:space="preserve"> Școala ONLINE: platformă de evaluare și dezvoltare de conținut </t>
    </r>
  </si>
  <si>
    <r>
      <rPr>
        <b/>
        <sz val="11"/>
        <rFont val="Trebuchet MS"/>
        <family val="2"/>
      </rPr>
      <t xml:space="preserve">I16. </t>
    </r>
    <r>
      <rPr>
        <sz val="11"/>
        <rFont val="Trebuchet MS"/>
        <family val="2"/>
      </rPr>
      <t>Digitalizarea universităților și pregătirea pentru meseriile digitale ale viitorului</t>
    </r>
  </si>
  <si>
    <r>
      <rPr>
        <b/>
        <sz val="11"/>
        <rFont val="Trebuchet MS"/>
        <family val="2"/>
      </rPr>
      <t>I17</t>
    </r>
    <r>
      <rPr>
        <sz val="11"/>
        <rFont val="Trebuchet MS"/>
        <family val="2"/>
      </rPr>
      <t>. Asigurarea infrastructurii universitare (cămine, cantine, spații de recreere)</t>
    </r>
  </si>
  <si>
    <r>
      <rPr>
        <b/>
        <sz val="11"/>
        <rFont val="Trebuchet MS"/>
        <family val="2"/>
      </rPr>
      <t>I18.</t>
    </r>
    <r>
      <rPr>
        <sz val="11"/>
        <rFont val="Trebuchet MS"/>
        <family val="2"/>
      </rPr>
      <t xml:space="preserve"> Program de instruire și mentorat pentru manageri și inspectori școlari </t>
    </r>
  </si>
  <si>
    <t xml:space="preserve">TOTAL </t>
  </si>
  <si>
    <t xml:space="preserve">Ministerul Dezvoltării, Lucrărilor Publice și Administrației </t>
  </si>
  <si>
    <t>A. Asistență financiară nerambursabilă</t>
  </si>
  <si>
    <t>B. Asistență financiară rambursabilă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</si>
</sst>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rebuchet MS"/>
      <family val="2"/>
    </font>
    <font>
      <b/>
      <sz val="11"/>
      <name val="Trebuchet MS"/>
      <family val="2"/>
    </font>
    <font>
      <b/>
      <sz val="12"/>
      <name val="Trebuchet MS"/>
      <family val="2"/>
    </font>
    <font>
      <sz val="12"/>
      <name val="Trebuchet MS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6">
    <xf numFmtId="0" fontId="0" fillId="0" borderId="0" xfId="0"/>
    <xf numFmtId="0" fontId="2" fillId="0" borderId="0" xfId="0" applyFont="1" applyFill="1" applyBorder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center" vertical="center" wrapText="1"/>
    </xf>
    <xf numFmtId="4" fontId="5" fillId="0" borderId="1" xfId="0" applyNumberFormat="1" applyFont="1" applyFill="1" applyBorder="1" applyAlignment="1">
      <alignment horizontal="center" vertical="center" wrapText="1"/>
    </xf>
    <xf numFmtId="4" fontId="5" fillId="0" borderId="1" xfId="1" applyNumberFormat="1" applyFont="1" applyFill="1" applyBorder="1" applyAlignment="1">
      <alignment horizontal="center" vertical="center" wrapText="1"/>
    </xf>
    <xf numFmtId="4" fontId="4" fillId="0" borderId="1" xfId="1" applyNumberFormat="1" applyFont="1" applyFill="1" applyBorder="1" applyAlignment="1">
      <alignment horizontal="center" vertical="center" wrapText="1"/>
    </xf>
    <xf numFmtId="4" fontId="5" fillId="0" borderId="0" xfId="0" applyNumberFormat="1" applyFont="1" applyFill="1" applyAlignment="1">
      <alignment horizontal="right" vertical="center" wrapText="1"/>
    </xf>
    <xf numFmtId="4" fontId="5" fillId="0" borderId="0" xfId="0" applyNumberFormat="1" applyFont="1" applyFill="1" applyAlignment="1">
      <alignment horizontal="left" vertical="center" wrapText="1"/>
    </xf>
    <xf numFmtId="0" fontId="2" fillId="0" borderId="0" xfId="0" applyFont="1" applyFill="1" applyBorder="1" applyAlignment="1">
      <alignment horizontal="lef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4" fontId="2" fillId="0" borderId="0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/>
    </xf>
    <xf numFmtId="0" fontId="2" fillId="0" borderId="7" xfId="0" applyFont="1" applyFill="1" applyBorder="1" applyAlignment="1">
      <alignment horizontal="left"/>
    </xf>
    <xf numFmtId="0" fontId="2" fillId="0" borderId="6" xfId="0" applyFont="1" applyFill="1" applyBorder="1" applyAlignment="1">
      <alignment horizontal="left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2:E227"/>
  <sheetViews>
    <sheetView tabSelected="1" topLeftCell="A217" workbookViewId="0">
      <selection activeCell="C233" sqref="C233"/>
    </sheetView>
  </sheetViews>
  <sheetFormatPr defaultRowHeight="18" x14ac:dyDescent="0.25"/>
  <cols>
    <col min="1" max="1" width="28.42578125" style="4" customWidth="1"/>
    <col min="2" max="2" width="71.42578125" style="4" customWidth="1"/>
    <col min="3" max="3" width="34.42578125" style="4" customWidth="1"/>
    <col min="4" max="4" width="25.7109375" style="14" customWidth="1"/>
    <col min="5" max="5" width="35.85546875" style="4" customWidth="1"/>
    <col min="6" max="16384" width="9.140625" style="4"/>
  </cols>
  <sheetData>
    <row r="2" spans="1:5" ht="33.75" customHeight="1" x14ac:dyDescent="0.3">
      <c r="A2" s="15" t="s">
        <v>238</v>
      </c>
      <c r="B2" s="1"/>
      <c r="C2" s="1"/>
      <c r="D2" s="19" t="s">
        <v>0</v>
      </c>
      <c r="E2" s="19"/>
    </row>
    <row r="3" spans="1:5" ht="66" x14ac:dyDescent="0.25">
      <c r="A3" s="2" t="s">
        <v>1</v>
      </c>
      <c r="B3" s="2" t="s">
        <v>2</v>
      </c>
      <c r="C3" s="2" t="s">
        <v>3</v>
      </c>
      <c r="D3" s="9" t="s">
        <v>4</v>
      </c>
      <c r="E3" s="2" t="s">
        <v>5</v>
      </c>
    </row>
    <row r="4" spans="1:5" ht="33" x14ac:dyDescent="0.25">
      <c r="A4" s="3" t="s">
        <v>20</v>
      </c>
      <c r="B4" s="3" t="s">
        <v>116</v>
      </c>
      <c r="C4" s="16" t="s">
        <v>29</v>
      </c>
      <c r="D4" s="10">
        <v>10000000</v>
      </c>
      <c r="E4" s="6" t="s">
        <v>10</v>
      </c>
    </row>
    <row r="5" spans="1:5" ht="33" x14ac:dyDescent="0.25">
      <c r="A5" s="3" t="s">
        <v>20</v>
      </c>
      <c r="B5" s="3" t="s">
        <v>122</v>
      </c>
      <c r="C5" s="17"/>
      <c r="D5" s="10">
        <v>20000000</v>
      </c>
      <c r="E5" s="6" t="s">
        <v>10</v>
      </c>
    </row>
    <row r="6" spans="1:5" ht="33" x14ac:dyDescent="0.25">
      <c r="A6" s="3" t="s">
        <v>39</v>
      </c>
      <c r="B6" s="3" t="s">
        <v>199</v>
      </c>
      <c r="C6" s="17"/>
      <c r="D6" s="11">
        <v>14000000</v>
      </c>
      <c r="E6" s="6" t="s">
        <v>10</v>
      </c>
    </row>
    <row r="7" spans="1:5" ht="33" x14ac:dyDescent="0.25">
      <c r="A7" s="20" t="s">
        <v>236</v>
      </c>
      <c r="B7" s="21"/>
      <c r="C7" s="18"/>
      <c r="D7" s="12">
        <f>D4+D5+D6</f>
        <v>44000000</v>
      </c>
      <c r="E7" s="6" t="s">
        <v>10</v>
      </c>
    </row>
    <row r="8" spans="1:5" x14ac:dyDescent="0.25">
      <c r="A8" s="3" t="s">
        <v>39</v>
      </c>
      <c r="B8" s="3" t="s">
        <v>203</v>
      </c>
      <c r="C8" s="6" t="s">
        <v>41</v>
      </c>
      <c r="D8" s="11">
        <v>0</v>
      </c>
      <c r="E8" s="6"/>
    </row>
    <row r="9" spans="1:5" ht="33" x14ac:dyDescent="0.25">
      <c r="A9" s="3" t="s">
        <v>20</v>
      </c>
      <c r="B9" s="3" t="s">
        <v>113</v>
      </c>
      <c r="C9" s="16" t="s">
        <v>26</v>
      </c>
      <c r="D9" s="10">
        <v>850000</v>
      </c>
      <c r="E9" s="6" t="s">
        <v>10</v>
      </c>
    </row>
    <row r="10" spans="1:5" ht="33" x14ac:dyDescent="0.25">
      <c r="A10" s="3" t="s">
        <v>39</v>
      </c>
      <c r="B10" s="3" t="s">
        <v>204</v>
      </c>
      <c r="C10" s="17"/>
      <c r="D10" s="11">
        <v>4600000</v>
      </c>
      <c r="E10" s="6" t="s">
        <v>10</v>
      </c>
    </row>
    <row r="11" spans="1:5" ht="33" x14ac:dyDescent="0.25">
      <c r="A11" s="20" t="s">
        <v>236</v>
      </c>
      <c r="B11" s="21"/>
      <c r="C11" s="18"/>
      <c r="D11" s="12">
        <f>D9+D10</f>
        <v>5450000</v>
      </c>
      <c r="E11" s="6" t="s">
        <v>10</v>
      </c>
    </row>
    <row r="12" spans="1:5" ht="33" x14ac:dyDescent="0.25">
      <c r="A12" s="3" t="s">
        <v>20</v>
      </c>
      <c r="B12" s="3" t="s">
        <v>114</v>
      </c>
      <c r="C12" s="16" t="s">
        <v>27</v>
      </c>
      <c r="D12" s="10">
        <v>200000000</v>
      </c>
      <c r="E12" s="6" t="s">
        <v>10</v>
      </c>
    </row>
    <row r="13" spans="1:5" ht="33" x14ac:dyDescent="0.25">
      <c r="A13" s="20" t="s">
        <v>236</v>
      </c>
      <c r="B13" s="21"/>
      <c r="C13" s="18"/>
      <c r="D13" s="5">
        <f>D12</f>
        <v>200000000</v>
      </c>
      <c r="E13" s="6" t="s">
        <v>10</v>
      </c>
    </row>
    <row r="14" spans="1:5" ht="33" x14ac:dyDescent="0.25">
      <c r="A14" s="3" t="s">
        <v>20</v>
      </c>
      <c r="B14" s="3" t="s">
        <v>103</v>
      </c>
      <c r="C14" s="16" t="s">
        <v>21</v>
      </c>
      <c r="D14" s="10">
        <v>11890000</v>
      </c>
      <c r="E14" s="6" t="s">
        <v>10</v>
      </c>
    </row>
    <row r="15" spans="1:5" ht="33" x14ac:dyDescent="0.25">
      <c r="A15" s="3" t="s">
        <v>20</v>
      </c>
      <c r="B15" s="3" t="s">
        <v>105</v>
      </c>
      <c r="C15" s="17"/>
      <c r="D15" s="10">
        <v>0</v>
      </c>
      <c r="E15" s="6"/>
    </row>
    <row r="16" spans="1:5" ht="42" customHeight="1" x14ac:dyDescent="0.25">
      <c r="A16" s="3" t="s">
        <v>20</v>
      </c>
      <c r="B16" s="3" t="s">
        <v>106</v>
      </c>
      <c r="C16" s="17"/>
      <c r="D16" s="10">
        <v>0</v>
      </c>
      <c r="E16" s="6"/>
    </row>
    <row r="17" spans="1:5" ht="33" x14ac:dyDescent="0.25">
      <c r="A17" s="3" t="s">
        <v>20</v>
      </c>
      <c r="B17" s="3" t="s">
        <v>107</v>
      </c>
      <c r="C17" s="17"/>
      <c r="D17" s="10">
        <v>374730000</v>
      </c>
      <c r="E17" s="6" t="s">
        <v>10</v>
      </c>
    </row>
    <row r="18" spans="1:5" ht="33" x14ac:dyDescent="0.25">
      <c r="A18" s="3" t="s">
        <v>20</v>
      </c>
      <c r="B18" s="3" t="s">
        <v>108</v>
      </c>
      <c r="C18" s="17"/>
      <c r="D18" s="10">
        <v>187050000</v>
      </c>
      <c r="E18" s="6" t="s">
        <v>10</v>
      </c>
    </row>
    <row r="19" spans="1:5" ht="49.5" x14ac:dyDescent="0.25">
      <c r="A19" s="3" t="s">
        <v>20</v>
      </c>
      <c r="B19" s="3" t="s">
        <v>117</v>
      </c>
      <c r="C19" s="17"/>
      <c r="D19" s="10">
        <v>94000000</v>
      </c>
      <c r="E19" s="6" t="s">
        <v>10</v>
      </c>
    </row>
    <row r="20" spans="1:5" ht="49.5" x14ac:dyDescent="0.25">
      <c r="A20" s="3" t="s">
        <v>20</v>
      </c>
      <c r="B20" s="3" t="s">
        <v>118</v>
      </c>
      <c r="C20" s="17"/>
      <c r="D20" s="10">
        <v>100000000</v>
      </c>
      <c r="E20" s="6" t="s">
        <v>10</v>
      </c>
    </row>
    <row r="21" spans="1:5" ht="33" x14ac:dyDescent="0.25">
      <c r="A21" s="3" t="s">
        <v>20</v>
      </c>
      <c r="B21" s="3" t="s">
        <v>119</v>
      </c>
      <c r="C21" s="17"/>
      <c r="D21" s="10">
        <v>38530000</v>
      </c>
      <c r="E21" s="6" t="s">
        <v>10</v>
      </c>
    </row>
    <row r="22" spans="1:5" ht="49.5" x14ac:dyDescent="0.25">
      <c r="A22" s="3" t="s">
        <v>20</v>
      </c>
      <c r="B22" s="3" t="s">
        <v>120</v>
      </c>
      <c r="C22" s="17"/>
      <c r="D22" s="10">
        <v>18390000</v>
      </c>
      <c r="E22" s="6" t="s">
        <v>10</v>
      </c>
    </row>
    <row r="23" spans="1:5" ht="33" x14ac:dyDescent="0.25">
      <c r="A23" s="3" t="s">
        <v>20</v>
      </c>
      <c r="B23" s="3" t="s">
        <v>121</v>
      </c>
      <c r="C23" s="17"/>
      <c r="D23" s="10">
        <v>25000000</v>
      </c>
      <c r="E23" s="6" t="s">
        <v>10</v>
      </c>
    </row>
    <row r="24" spans="1:5" ht="33" x14ac:dyDescent="0.25">
      <c r="A24" s="3" t="s">
        <v>20</v>
      </c>
      <c r="B24" s="3" t="s">
        <v>123</v>
      </c>
      <c r="C24" s="18"/>
      <c r="D24" s="10">
        <f>37000000+3000</f>
        <v>37003000</v>
      </c>
      <c r="E24" s="6" t="s">
        <v>10</v>
      </c>
    </row>
    <row r="25" spans="1:5" ht="33" x14ac:dyDescent="0.25">
      <c r="A25" s="20" t="s">
        <v>236</v>
      </c>
      <c r="B25" s="21"/>
      <c r="C25" s="6"/>
      <c r="D25" s="5">
        <f>SUM(D14:D24)</f>
        <v>886593000</v>
      </c>
      <c r="E25" s="6" t="s">
        <v>10</v>
      </c>
    </row>
    <row r="26" spans="1:5" ht="66" x14ac:dyDescent="0.25">
      <c r="A26" s="3" t="s">
        <v>20</v>
      </c>
      <c r="B26" s="3" t="s">
        <v>104</v>
      </c>
      <c r="C26" s="6" t="s">
        <v>22</v>
      </c>
      <c r="D26" s="10">
        <v>0</v>
      </c>
      <c r="E26" s="6"/>
    </row>
    <row r="27" spans="1:5" ht="33" x14ac:dyDescent="0.25">
      <c r="A27" s="3" t="s">
        <v>33</v>
      </c>
      <c r="B27" s="3" t="s">
        <v>163</v>
      </c>
      <c r="C27" s="16" t="s">
        <v>15</v>
      </c>
      <c r="D27" s="11">
        <f>580000000+275000000+165000000+180000000</f>
        <v>1200000000</v>
      </c>
      <c r="E27" s="6" t="s">
        <v>10</v>
      </c>
    </row>
    <row r="28" spans="1:5" ht="33" customHeight="1" x14ac:dyDescent="0.25">
      <c r="A28" s="3" t="s">
        <v>33</v>
      </c>
      <c r="B28" s="3" t="s">
        <v>164</v>
      </c>
      <c r="C28" s="17"/>
      <c r="D28" s="11">
        <v>0</v>
      </c>
      <c r="E28" s="6"/>
    </row>
    <row r="29" spans="1:5" ht="33" x14ac:dyDescent="0.25">
      <c r="A29" s="3" t="s">
        <v>33</v>
      </c>
      <c r="B29" s="3" t="s">
        <v>165</v>
      </c>
      <c r="C29" s="17"/>
      <c r="D29" s="11">
        <v>0</v>
      </c>
      <c r="E29" s="6"/>
    </row>
    <row r="30" spans="1:5" ht="33" customHeight="1" x14ac:dyDescent="0.25">
      <c r="A30" s="3" t="s">
        <v>33</v>
      </c>
      <c r="B30" s="3" t="s">
        <v>166</v>
      </c>
      <c r="C30" s="17"/>
      <c r="D30" s="11">
        <v>0</v>
      </c>
      <c r="E30" s="6"/>
    </row>
    <row r="31" spans="1:5" ht="33" x14ac:dyDescent="0.25">
      <c r="A31" s="3" t="s">
        <v>33</v>
      </c>
      <c r="B31" s="3" t="s">
        <v>167</v>
      </c>
      <c r="C31" s="17"/>
      <c r="D31" s="11">
        <v>0</v>
      </c>
      <c r="E31" s="6"/>
    </row>
    <row r="32" spans="1:5" ht="33" x14ac:dyDescent="0.25">
      <c r="A32" s="3" t="s">
        <v>43</v>
      </c>
      <c r="B32" s="3" t="s">
        <v>218</v>
      </c>
      <c r="C32" s="17"/>
      <c r="D32" s="11">
        <v>230000000</v>
      </c>
      <c r="E32" s="6" t="s">
        <v>10</v>
      </c>
    </row>
    <row r="33" spans="1:5" ht="33" x14ac:dyDescent="0.25">
      <c r="A33" s="20" t="s">
        <v>236</v>
      </c>
      <c r="B33" s="21"/>
      <c r="C33" s="18"/>
      <c r="D33" s="12">
        <f>SUM(D27:D32)</f>
        <v>1430000000</v>
      </c>
      <c r="E33" s="6" t="s">
        <v>10</v>
      </c>
    </row>
    <row r="34" spans="1:5" ht="33" x14ac:dyDescent="0.25">
      <c r="A34" s="3" t="s">
        <v>43</v>
      </c>
      <c r="B34" s="3" t="s">
        <v>211</v>
      </c>
      <c r="C34" s="16" t="s">
        <v>44</v>
      </c>
      <c r="D34" s="11">
        <v>0</v>
      </c>
      <c r="E34" s="6"/>
    </row>
    <row r="35" spans="1:5" x14ac:dyDescent="0.25">
      <c r="A35" s="3" t="s">
        <v>43</v>
      </c>
      <c r="B35" s="3" t="s">
        <v>212</v>
      </c>
      <c r="C35" s="17"/>
      <c r="D35" s="11">
        <v>0</v>
      </c>
      <c r="E35" s="6"/>
    </row>
    <row r="36" spans="1:5" ht="33" x14ac:dyDescent="0.25">
      <c r="A36" s="3" t="s">
        <v>43</v>
      </c>
      <c r="B36" s="3" t="s">
        <v>213</v>
      </c>
      <c r="C36" s="17"/>
      <c r="D36" s="11">
        <v>0</v>
      </c>
      <c r="E36" s="6"/>
    </row>
    <row r="37" spans="1:5" ht="33" x14ac:dyDescent="0.25">
      <c r="A37" s="3" t="s">
        <v>43</v>
      </c>
      <c r="B37" s="3" t="s">
        <v>214</v>
      </c>
      <c r="C37" s="17"/>
      <c r="D37" s="11">
        <v>0</v>
      </c>
      <c r="E37" s="6"/>
    </row>
    <row r="38" spans="1:5" x14ac:dyDescent="0.25">
      <c r="A38" s="3" t="s">
        <v>43</v>
      </c>
      <c r="B38" s="3" t="s">
        <v>215</v>
      </c>
      <c r="C38" s="17"/>
      <c r="D38" s="11">
        <v>0</v>
      </c>
      <c r="E38" s="6"/>
    </row>
    <row r="39" spans="1:5" ht="49.5" x14ac:dyDescent="0.25">
      <c r="A39" s="3" t="s">
        <v>43</v>
      </c>
      <c r="B39" s="3" t="s">
        <v>216</v>
      </c>
      <c r="C39" s="17"/>
      <c r="D39" s="11">
        <v>0</v>
      </c>
      <c r="E39" s="6"/>
    </row>
    <row r="40" spans="1:5" ht="33" x14ac:dyDescent="0.25">
      <c r="A40" s="3" t="s">
        <v>43</v>
      </c>
      <c r="B40" s="3" t="s">
        <v>217</v>
      </c>
      <c r="C40" s="17"/>
      <c r="D40" s="11">
        <v>0</v>
      </c>
      <c r="E40" s="6"/>
    </row>
    <row r="41" spans="1:5" ht="33" x14ac:dyDescent="0.25">
      <c r="A41" s="3" t="s">
        <v>43</v>
      </c>
      <c r="B41" s="3" t="s">
        <v>219</v>
      </c>
      <c r="C41" s="17"/>
      <c r="D41" s="11">
        <v>103000000</v>
      </c>
      <c r="E41" s="6" t="s">
        <v>10</v>
      </c>
    </row>
    <row r="42" spans="1:5" ht="33" x14ac:dyDescent="0.25">
      <c r="A42" s="3" t="s">
        <v>43</v>
      </c>
      <c r="B42" s="3" t="s">
        <v>220</v>
      </c>
      <c r="C42" s="17"/>
      <c r="D42" s="11">
        <f>14330000+3750</f>
        <v>14333750</v>
      </c>
      <c r="E42" s="6" t="s">
        <v>10</v>
      </c>
    </row>
    <row r="43" spans="1:5" ht="33" x14ac:dyDescent="0.25">
      <c r="A43" s="3" t="s">
        <v>43</v>
      </c>
      <c r="B43" s="3" t="s">
        <v>221</v>
      </c>
      <c r="C43" s="17"/>
      <c r="D43" s="11">
        <v>500000000</v>
      </c>
      <c r="E43" s="6" t="s">
        <v>10</v>
      </c>
    </row>
    <row r="44" spans="1:5" ht="66" x14ac:dyDescent="0.25">
      <c r="A44" s="3" t="s">
        <v>43</v>
      </c>
      <c r="B44" s="3" t="s">
        <v>222</v>
      </c>
      <c r="C44" s="17"/>
      <c r="D44" s="11">
        <v>43000000</v>
      </c>
      <c r="E44" s="6" t="s">
        <v>10</v>
      </c>
    </row>
    <row r="45" spans="1:5" ht="33" x14ac:dyDescent="0.25">
      <c r="A45" s="3" t="s">
        <v>43</v>
      </c>
      <c r="B45" s="3" t="s">
        <v>223</v>
      </c>
      <c r="C45" s="17"/>
      <c r="D45" s="11">
        <v>338000000</v>
      </c>
      <c r="E45" s="6" t="s">
        <v>10</v>
      </c>
    </row>
    <row r="46" spans="1:5" ht="33" x14ac:dyDescent="0.25">
      <c r="A46" s="3" t="s">
        <v>43</v>
      </c>
      <c r="B46" s="3" t="s">
        <v>224</v>
      </c>
      <c r="C46" s="17"/>
      <c r="D46" s="11">
        <v>43600000</v>
      </c>
      <c r="E46" s="6" t="s">
        <v>10</v>
      </c>
    </row>
    <row r="47" spans="1:5" ht="33" x14ac:dyDescent="0.25">
      <c r="A47" s="3" t="s">
        <v>43</v>
      </c>
      <c r="B47" s="3" t="s">
        <v>225</v>
      </c>
      <c r="C47" s="17"/>
      <c r="D47" s="11">
        <v>80000000</v>
      </c>
      <c r="E47" s="6" t="s">
        <v>10</v>
      </c>
    </row>
    <row r="48" spans="1:5" ht="33" x14ac:dyDescent="0.25">
      <c r="A48" s="3" t="s">
        <v>43</v>
      </c>
      <c r="B48" s="3" t="s">
        <v>226</v>
      </c>
      <c r="C48" s="17"/>
      <c r="D48" s="11">
        <v>478500000</v>
      </c>
      <c r="E48" s="6" t="s">
        <v>10</v>
      </c>
    </row>
    <row r="49" spans="1:5" ht="33" x14ac:dyDescent="0.25">
      <c r="A49" s="3" t="s">
        <v>43</v>
      </c>
      <c r="B49" s="3" t="s">
        <v>227</v>
      </c>
      <c r="C49" s="17"/>
      <c r="D49" s="11">
        <v>425000000</v>
      </c>
      <c r="E49" s="6" t="s">
        <v>10</v>
      </c>
    </row>
    <row r="50" spans="1:5" ht="33" x14ac:dyDescent="0.25">
      <c r="A50" s="3" t="s">
        <v>43</v>
      </c>
      <c r="B50" s="3" t="s">
        <v>228</v>
      </c>
      <c r="C50" s="17"/>
      <c r="D50" s="11">
        <v>600000000</v>
      </c>
      <c r="E50" s="6" t="s">
        <v>10</v>
      </c>
    </row>
    <row r="51" spans="1:5" ht="33" x14ac:dyDescent="0.25">
      <c r="A51" s="3" t="s">
        <v>43</v>
      </c>
      <c r="B51" s="3" t="s">
        <v>229</v>
      </c>
      <c r="C51" s="17"/>
      <c r="D51" s="11">
        <v>29970000</v>
      </c>
      <c r="E51" s="6" t="s">
        <v>10</v>
      </c>
    </row>
    <row r="52" spans="1:5" ht="33" x14ac:dyDescent="0.25">
      <c r="A52" s="20" t="s">
        <v>236</v>
      </c>
      <c r="B52" s="21"/>
      <c r="C52" s="18"/>
      <c r="D52" s="12">
        <f>SUM(D34:D51)</f>
        <v>2655403750</v>
      </c>
      <c r="E52" s="6" t="s">
        <v>10</v>
      </c>
    </row>
    <row r="53" spans="1:5" ht="66" x14ac:dyDescent="0.25">
      <c r="A53" s="3" t="s">
        <v>17</v>
      </c>
      <c r="B53" s="3" t="s">
        <v>92</v>
      </c>
      <c r="C53" s="16" t="s">
        <v>18</v>
      </c>
      <c r="D53" s="10">
        <v>0</v>
      </c>
      <c r="E53" s="6"/>
    </row>
    <row r="54" spans="1:5" ht="33" x14ac:dyDescent="0.25">
      <c r="A54" s="3" t="s">
        <v>17</v>
      </c>
      <c r="B54" s="3" t="s">
        <v>93</v>
      </c>
      <c r="C54" s="17"/>
      <c r="D54" s="10">
        <v>0</v>
      </c>
      <c r="E54" s="6"/>
    </row>
    <row r="55" spans="1:5" ht="33" x14ac:dyDescent="0.25">
      <c r="A55" s="3" t="s">
        <v>17</v>
      </c>
      <c r="B55" s="3" t="s">
        <v>95</v>
      </c>
      <c r="C55" s="17"/>
      <c r="D55" s="10">
        <v>460000000</v>
      </c>
      <c r="E55" s="6" t="s">
        <v>10</v>
      </c>
    </row>
    <row r="56" spans="1:5" ht="33" x14ac:dyDescent="0.25">
      <c r="A56" s="20" t="s">
        <v>236</v>
      </c>
      <c r="B56" s="21"/>
      <c r="C56" s="18"/>
      <c r="D56" s="5">
        <f>D53+D54+D55</f>
        <v>460000000</v>
      </c>
      <c r="E56" s="6" t="s">
        <v>10</v>
      </c>
    </row>
    <row r="57" spans="1:5" ht="33" x14ac:dyDescent="0.25">
      <c r="A57" s="3" t="s">
        <v>37</v>
      </c>
      <c r="B57" s="3" t="s">
        <v>186</v>
      </c>
      <c r="C57" s="16" t="s">
        <v>38</v>
      </c>
      <c r="D57" s="11">
        <v>0</v>
      </c>
      <c r="E57" s="6"/>
    </row>
    <row r="58" spans="1:5" ht="33" x14ac:dyDescent="0.25">
      <c r="A58" s="3" t="s">
        <v>37</v>
      </c>
      <c r="B58" s="3" t="s">
        <v>191</v>
      </c>
      <c r="C58" s="17"/>
      <c r="D58" s="11">
        <v>50270000</v>
      </c>
      <c r="E58" s="6" t="s">
        <v>10</v>
      </c>
    </row>
    <row r="59" spans="1:5" ht="33" x14ac:dyDescent="0.25">
      <c r="A59" s="20" t="s">
        <v>236</v>
      </c>
      <c r="B59" s="21"/>
      <c r="C59" s="18"/>
      <c r="D59" s="12">
        <f>D57+D58</f>
        <v>50270000</v>
      </c>
      <c r="E59" s="6" t="s">
        <v>10</v>
      </c>
    </row>
    <row r="60" spans="1:5" x14ac:dyDescent="0.25">
      <c r="A60" s="3" t="s">
        <v>17</v>
      </c>
      <c r="B60" s="3" t="s">
        <v>94</v>
      </c>
      <c r="C60" s="16" t="s">
        <v>19</v>
      </c>
      <c r="D60" s="10">
        <v>0</v>
      </c>
      <c r="E60" s="6"/>
    </row>
    <row r="61" spans="1:5" ht="33" x14ac:dyDescent="0.25">
      <c r="A61" s="3" t="s">
        <v>30</v>
      </c>
      <c r="B61" s="3" t="s">
        <v>126</v>
      </c>
      <c r="C61" s="17"/>
      <c r="D61" s="10">
        <v>0</v>
      </c>
      <c r="E61" s="6"/>
    </row>
    <row r="62" spans="1:5" ht="33" x14ac:dyDescent="0.25">
      <c r="A62" s="3" t="s">
        <v>30</v>
      </c>
      <c r="B62" s="3" t="s">
        <v>127</v>
      </c>
      <c r="C62" s="17"/>
      <c r="D62" s="10">
        <v>0</v>
      </c>
      <c r="E62" s="6"/>
    </row>
    <row r="63" spans="1:5" ht="33" x14ac:dyDescent="0.25">
      <c r="A63" s="3" t="s">
        <v>30</v>
      </c>
      <c r="B63" s="3" t="s">
        <v>128</v>
      </c>
      <c r="C63" s="17"/>
      <c r="D63" s="10">
        <v>0</v>
      </c>
      <c r="E63" s="6"/>
    </row>
    <row r="64" spans="1:5" ht="33" x14ac:dyDescent="0.25">
      <c r="A64" s="3" t="s">
        <v>30</v>
      </c>
      <c r="B64" s="3" t="s">
        <v>129</v>
      </c>
      <c r="C64" s="17"/>
      <c r="D64" s="10">
        <v>0</v>
      </c>
      <c r="E64" s="6"/>
    </row>
    <row r="65" spans="1:5" ht="33" x14ac:dyDescent="0.25">
      <c r="A65" s="3" t="s">
        <v>30</v>
      </c>
      <c r="B65" s="3" t="s">
        <v>130</v>
      </c>
      <c r="C65" s="17"/>
      <c r="D65" s="10">
        <v>0</v>
      </c>
      <c r="E65" s="6"/>
    </row>
    <row r="66" spans="1:5" ht="33" x14ac:dyDescent="0.25">
      <c r="A66" s="3" t="s">
        <v>30</v>
      </c>
      <c r="B66" s="3" t="s">
        <v>132</v>
      </c>
      <c r="C66" s="17"/>
      <c r="D66" s="10">
        <v>7000000</v>
      </c>
      <c r="E66" s="6" t="s">
        <v>10</v>
      </c>
    </row>
    <row r="67" spans="1:5" ht="33" x14ac:dyDescent="0.25">
      <c r="A67" s="3" t="s">
        <v>30</v>
      </c>
      <c r="B67" s="3" t="s">
        <v>133</v>
      </c>
      <c r="C67" s="17"/>
      <c r="D67" s="10">
        <v>196400000</v>
      </c>
      <c r="E67" s="6" t="s">
        <v>10</v>
      </c>
    </row>
    <row r="68" spans="1:5" ht="49.5" x14ac:dyDescent="0.25">
      <c r="A68" s="3" t="s">
        <v>30</v>
      </c>
      <c r="B68" s="3" t="s">
        <v>134</v>
      </c>
      <c r="C68" s="17"/>
      <c r="D68" s="10">
        <v>88000000</v>
      </c>
      <c r="E68" s="6" t="s">
        <v>10</v>
      </c>
    </row>
    <row r="69" spans="1:5" ht="33" x14ac:dyDescent="0.25">
      <c r="A69" s="3" t="s">
        <v>30</v>
      </c>
      <c r="B69" s="3" t="s">
        <v>135</v>
      </c>
      <c r="C69" s="17"/>
      <c r="D69" s="10">
        <v>62000000</v>
      </c>
      <c r="E69" s="6" t="s">
        <v>10</v>
      </c>
    </row>
    <row r="70" spans="1:5" ht="33" x14ac:dyDescent="0.25">
      <c r="A70" s="3" t="s">
        <v>30</v>
      </c>
      <c r="B70" s="3" t="s">
        <v>136</v>
      </c>
      <c r="C70" s="17"/>
      <c r="D70" s="10">
        <v>4000000</v>
      </c>
      <c r="E70" s="6" t="s">
        <v>10</v>
      </c>
    </row>
    <row r="71" spans="1:5" ht="49.5" x14ac:dyDescent="0.25">
      <c r="A71" s="3" t="s">
        <v>30</v>
      </c>
      <c r="B71" s="3" t="s">
        <v>137</v>
      </c>
      <c r="C71" s="17"/>
      <c r="D71" s="10">
        <v>400000</v>
      </c>
      <c r="E71" s="6" t="s">
        <v>10</v>
      </c>
    </row>
    <row r="72" spans="1:5" ht="33" x14ac:dyDescent="0.25">
      <c r="A72" s="3" t="s">
        <v>30</v>
      </c>
      <c r="B72" s="3" t="s">
        <v>138</v>
      </c>
      <c r="C72" s="17"/>
      <c r="D72" s="10">
        <v>4000000</v>
      </c>
      <c r="E72" s="6" t="s">
        <v>10</v>
      </c>
    </row>
    <row r="73" spans="1:5" ht="33" x14ac:dyDescent="0.25">
      <c r="A73" s="3" t="s">
        <v>30</v>
      </c>
      <c r="B73" s="3" t="s">
        <v>139</v>
      </c>
      <c r="C73" s="17"/>
      <c r="D73" s="10">
        <v>10000000</v>
      </c>
      <c r="E73" s="6" t="s">
        <v>10</v>
      </c>
    </row>
    <row r="74" spans="1:5" ht="33" x14ac:dyDescent="0.25">
      <c r="A74" s="20" t="s">
        <v>236</v>
      </c>
      <c r="B74" s="21"/>
      <c r="C74" s="18"/>
      <c r="D74" s="5">
        <f>SUM(D60:D73)</f>
        <v>371800000</v>
      </c>
      <c r="E74" s="6" t="s">
        <v>10</v>
      </c>
    </row>
    <row r="75" spans="1:5" ht="33" x14ac:dyDescent="0.25">
      <c r="A75" s="3" t="s">
        <v>39</v>
      </c>
      <c r="B75" s="3" t="s">
        <v>208</v>
      </c>
      <c r="C75" s="16" t="s">
        <v>28</v>
      </c>
      <c r="D75" s="11">
        <v>20000000</v>
      </c>
      <c r="E75" s="6" t="s">
        <v>10</v>
      </c>
    </row>
    <row r="76" spans="1:5" ht="33" x14ac:dyDescent="0.25">
      <c r="A76" s="3" t="s">
        <v>39</v>
      </c>
      <c r="B76" s="3" t="s">
        <v>210</v>
      </c>
      <c r="C76" s="17"/>
      <c r="D76" s="11">
        <f>12840000+3000</f>
        <v>12843000</v>
      </c>
      <c r="E76" s="6" t="s">
        <v>10</v>
      </c>
    </row>
    <row r="77" spans="1:5" ht="33" x14ac:dyDescent="0.25">
      <c r="A77" s="3" t="s">
        <v>20</v>
      </c>
      <c r="B77" s="3" t="s">
        <v>115</v>
      </c>
      <c r="C77" s="17"/>
      <c r="D77" s="10">
        <v>10300000</v>
      </c>
      <c r="E77" s="6" t="s">
        <v>10</v>
      </c>
    </row>
    <row r="78" spans="1:5" ht="33" x14ac:dyDescent="0.25">
      <c r="A78" s="20" t="s">
        <v>236</v>
      </c>
      <c r="B78" s="21"/>
      <c r="C78" s="18"/>
      <c r="D78" s="5">
        <f>D75+D76+D77</f>
        <v>43143000</v>
      </c>
      <c r="E78" s="6" t="s">
        <v>10</v>
      </c>
    </row>
    <row r="79" spans="1:5" ht="33" x14ac:dyDescent="0.25">
      <c r="A79" s="3" t="s">
        <v>20</v>
      </c>
      <c r="B79" s="3" t="s">
        <v>110</v>
      </c>
      <c r="C79" s="16" t="s">
        <v>24</v>
      </c>
      <c r="D79" s="10">
        <v>162310000</v>
      </c>
      <c r="E79" s="6" t="s">
        <v>10</v>
      </c>
    </row>
    <row r="80" spans="1:5" ht="33" x14ac:dyDescent="0.25">
      <c r="A80" s="3" t="s">
        <v>39</v>
      </c>
      <c r="B80" s="3" t="s">
        <v>201</v>
      </c>
      <c r="C80" s="17"/>
      <c r="D80" s="11">
        <v>0</v>
      </c>
      <c r="E80" s="6"/>
    </row>
    <row r="81" spans="1:5" x14ac:dyDescent="0.25">
      <c r="A81" s="3" t="s">
        <v>39</v>
      </c>
      <c r="B81" s="3" t="s">
        <v>202</v>
      </c>
      <c r="C81" s="17"/>
      <c r="D81" s="11">
        <v>0</v>
      </c>
      <c r="E81" s="6"/>
    </row>
    <row r="82" spans="1:5" ht="33" x14ac:dyDescent="0.25">
      <c r="A82" s="3" t="s">
        <v>39</v>
      </c>
      <c r="B82" s="3" t="s">
        <v>206</v>
      </c>
      <c r="C82" s="17"/>
      <c r="D82" s="11">
        <v>42220000</v>
      </c>
      <c r="E82" s="6" t="s">
        <v>10</v>
      </c>
    </row>
    <row r="83" spans="1:5" ht="49.5" x14ac:dyDescent="0.25">
      <c r="A83" s="3" t="s">
        <v>39</v>
      </c>
      <c r="B83" s="3" t="s">
        <v>207</v>
      </c>
      <c r="C83" s="17"/>
      <c r="D83" s="11">
        <v>13000000</v>
      </c>
      <c r="E83" s="6" t="s">
        <v>10</v>
      </c>
    </row>
    <row r="84" spans="1:5" ht="33" x14ac:dyDescent="0.25">
      <c r="A84" s="20" t="s">
        <v>236</v>
      </c>
      <c r="B84" s="21"/>
      <c r="C84" s="18"/>
      <c r="D84" s="12">
        <f>SUM(D79:D83)</f>
        <v>217530000</v>
      </c>
      <c r="E84" s="6" t="s">
        <v>10</v>
      </c>
    </row>
    <row r="85" spans="1:5" ht="49.5" x14ac:dyDescent="0.25">
      <c r="A85" s="3" t="s">
        <v>9</v>
      </c>
      <c r="B85" s="3" t="s">
        <v>56</v>
      </c>
      <c r="C85" s="16" t="s">
        <v>7</v>
      </c>
      <c r="D85" s="10">
        <v>1000000</v>
      </c>
      <c r="E85" s="6" t="s">
        <v>10</v>
      </c>
    </row>
    <row r="86" spans="1:5" ht="33" x14ac:dyDescent="0.25">
      <c r="A86" s="3" t="s">
        <v>9</v>
      </c>
      <c r="B86" s="3" t="s">
        <v>57</v>
      </c>
      <c r="C86" s="17"/>
      <c r="D86" s="10">
        <v>730000000</v>
      </c>
      <c r="E86" s="6" t="s">
        <v>10</v>
      </c>
    </row>
    <row r="87" spans="1:5" ht="33" x14ac:dyDescent="0.25">
      <c r="A87" s="3" t="s">
        <v>9</v>
      </c>
      <c r="B87" s="3" t="s">
        <v>58</v>
      </c>
      <c r="C87" s="17"/>
      <c r="D87" s="10">
        <v>50000000</v>
      </c>
      <c r="E87" s="6" t="s">
        <v>10</v>
      </c>
    </row>
    <row r="88" spans="1:5" ht="33" x14ac:dyDescent="0.25">
      <c r="A88" s="3" t="s">
        <v>20</v>
      </c>
      <c r="B88" s="3" t="s">
        <v>111</v>
      </c>
      <c r="C88" s="17"/>
      <c r="D88" s="10">
        <v>52000000</v>
      </c>
      <c r="E88" s="6" t="s">
        <v>10</v>
      </c>
    </row>
    <row r="89" spans="1:5" ht="33" x14ac:dyDescent="0.25">
      <c r="A89" s="20" t="s">
        <v>236</v>
      </c>
      <c r="B89" s="21"/>
      <c r="C89" s="18"/>
      <c r="D89" s="5">
        <f>D85+D86+D87+D88</f>
        <v>833000000</v>
      </c>
      <c r="E89" s="6" t="s">
        <v>10</v>
      </c>
    </row>
    <row r="90" spans="1:5" ht="33" x14ac:dyDescent="0.25">
      <c r="A90" s="3" t="s">
        <v>20</v>
      </c>
      <c r="B90" s="3" t="s">
        <v>112</v>
      </c>
      <c r="C90" s="16" t="s">
        <v>25</v>
      </c>
      <c r="D90" s="10">
        <v>85000000</v>
      </c>
      <c r="E90" s="6" t="s">
        <v>10</v>
      </c>
    </row>
    <row r="91" spans="1:5" ht="33" x14ac:dyDescent="0.25">
      <c r="A91" s="3" t="s">
        <v>30</v>
      </c>
      <c r="B91" s="3" t="s">
        <v>131</v>
      </c>
      <c r="C91" s="17"/>
      <c r="D91" s="10">
        <v>4000000</v>
      </c>
      <c r="E91" s="6" t="s">
        <v>10</v>
      </c>
    </row>
    <row r="92" spans="1:5" ht="33" x14ac:dyDescent="0.25">
      <c r="A92" s="3" t="s">
        <v>30</v>
      </c>
      <c r="B92" s="3" t="s">
        <v>140</v>
      </c>
      <c r="C92" s="17"/>
      <c r="D92" s="10">
        <v>19250000</v>
      </c>
      <c r="E92" s="6" t="s">
        <v>10</v>
      </c>
    </row>
    <row r="93" spans="1:5" ht="33" x14ac:dyDescent="0.25">
      <c r="A93" s="3" t="s">
        <v>30</v>
      </c>
      <c r="B93" s="3" t="s">
        <v>141</v>
      </c>
      <c r="C93" s="17"/>
      <c r="D93" s="11">
        <v>61880000</v>
      </c>
      <c r="E93" s="6" t="s">
        <v>10</v>
      </c>
    </row>
    <row r="94" spans="1:5" ht="33" x14ac:dyDescent="0.25">
      <c r="A94" s="3" t="s">
        <v>37</v>
      </c>
      <c r="B94" s="3" t="s">
        <v>187</v>
      </c>
      <c r="C94" s="17"/>
      <c r="D94" s="11">
        <v>730000</v>
      </c>
      <c r="E94" s="6" t="s">
        <v>10</v>
      </c>
    </row>
    <row r="95" spans="1:5" ht="33" x14ac:dyDescent="0.25">
      <c r="A95" s="3" t="s">
        <v>37</v>
      </c>
      <c r="B95" s="3" t="s">
        <v>188</v>
      </c>
      <c r="C95" s="17"/>
      <c r="D95" s="11">
        <v>2000000</v>
      </c>
      <c r="E95" s="6" t="s">
        <v>10</v>
      </c>
    </row>
    <row r="96" spans="1:5" ht="33" x14ac:dyDescent="0.25">
      <c r="A96" s="3" t="s">
        <v>37</v>
      </c>
      <c r="B96" s="3" t="s">
        <v>189</v>
      </c>
      <c r="C96" s="17"/>
      <c r="D96" s="11">
        <v>0</v>
      </c>
      <c r="E96" s="6"/>
    </row>
    <row r="97" spans="1:5" ht="33" customHeight="1" x14ac:dyDescent="0.25">
      <c r="A97" s="3" t="s">
        <v>37</v>
      </c>
      <c r="B97" s="3" t="s">
        <v>190</v>
      </c>
      <c r="C97" s="17"/>
      <c r="D97" s="11">
        <v>0</v>
      </c>
      <c r="E97" s="6"/>
    </row>
    <row r="98" spans="1:5" ht="33" x14ac:dyDescent="0.25">
      <c r="A98" s="3" t="s">
        <v>37</v>
      </c>
      <c r="B98" s="3" t="s">
        <v>192</v>
      </c>
      <c r="C98" s="17"/>
      <c r="D98" s="11">
        <v>50150000</v>
      </c>
      <c r="E98" s="6" t="s">
        <v>10</v>
      </c>
    </row>
    <row r="99" spans="1:5" ht="33" x14ac:dyDescent="0.25">
      <c r="A99" s="3" t="s">
        <v>37</v>
      </c>
      <c r="B99" s="3" t="s">
        <v>193</v>
      </c>
      <c r="C99" s="17"/>
      <c r="D99" s="11">
        <v>4540000</v>
      </c>
      <c r="E99" s="6" t="s">
        <v>10</v>
      </c>
    </row>
    <row r="100" spans="1:5" ht="33" x14ac:dyDescent="0.25">
      <c r="A100" s="3" t="s">
        <v>39</v>
      </c>
      <c r="B100" s="3" t="s">
        <v>200</v>
      </c>
      <c r="C100" s="17"/>
      <c r="D100" s="11">
        <v>2000000</v>
      </c>
      <c r="E100" s="6" t="s">
        <v>10</v>
      </c>
    </row>
    <row r="101" spans="1:5" ht="33" x14ac:dyDescent="0.25">
      <c r="A101" s="7" t="s">
        <v>236</v>
      </c>
      <c r="B101" s="8"/>
      <c r="C101" s="18"/>
      <c r="D101" s="12">
        <f>SUM(D90:D100)</f>
        <v>229550000</v>
      </c>
      <c r="E101" s="6" t="s">
        <v>10</v>
      </c>
    </row>
    <row r="102" spans="1:5" ht="82.5" x14ac:dyDescent="0.25">
      <c r="A102" s="3" t="s">
        <v>39</v>
      </c>
      <c r="B102" s="3" t="s">
        <v>209</v>
      </c>
      <c r="C102" s="6" t="s">
        <v>42</v>
      </c>
      <c r="D102" s="11">
        <v>13000000</v>
      </c>
      <c r="E102" s="6" t="s">
        <v>10</v>
      </c>
    </row>
    <row r="103" spans="1:5" ht="33" x14ac:dyDescent="0.25">
      <c r="A103" s="3" t="s">
        <v>20</v>
      </c>
      <c r="B103" s="3" t="s">
        <v>109</v>
      </c>
      <c r="C103" s="16" t="s">
        <v>23</v>
      </c>
      <c r="D103" s="10">
        <v>400000000</v>
      </c>
      <c r="E103" s="6" t="s">
        <v>10</v>
      </c>
    </row>
    <row r="104" spans="1:5" ht="33" x14ac:dyDescent="0.25">
      <c r="A104" s="3" t="s">
        <v>36</v>
      </c>
      <c r="B104" s="3" t="s">
        <v>181</v>
      </c>
      <c r="C104" s="17"/>
      <c r="D104" s="11">
        <v>70180000</v>
      </c>
      <c r="E104" s="6" t="s">
        <v>10</v>
      </c>
    </row>
    <row r="105" spans="1:5" ht="33" x14ac:dyDescent="0.25">
      <c r="A105" s="3" t="s">
        <v>36</v>
      </c>
      <c r="B105" s="3" t="s">
        <v>182</v>
      </c>
      <c r="C105" s="17"/>
      <c r="D105" s="11">
        <v>30050000</v>
      </c>
      <c r="E105" s="6" t="s">
        <v>10</v>
      </c>
    </row>
    <row r="106" spans="1:5" ht="33" x14ac:dyDescent="0.25">
      <c r="A106" s="3" t="s">
        <v>36</v>
      </c>
      <c r="B106" s="3" t="s">
        <v>183</v>
      </c>
      <c r="C106" s="17"/>
      <c r="D106" s="11">
        <v>80280000</v>
      </c>
      <c r="E106" s="6" t="s">
        <v>10</v>
      </c>
    </row>
    <row r="107" spans="1:5" ht="33" x14ac:dyDescent="0.25">
      <c r="A107" s="3" t="s">
        <v>36</v>
      </c>
      <c r="B107" s="3" t="s">
        <v>184</v>
      </c>
      <c r="C107" s="17"/>
      <c r="D107" s="11">
        <f>180450000+4020000+80200000+40200000+10000000</f>
        <v>314870000</v>
      </c>
      <c r="E107" s="6" t="s">
        <v>10</v>
      </c>
    </row>
    <row r="108" spans="1:5" ht="33" x14ac:dyDescent="0.25">
      <c r="A108" s="3" t="s">
        <v>36</v>
      </c>
      <c r="B108" s="3" t="s">
        <v>185</v>
      </c>
      <c r="C108" s="17"/>
      <c r="D108" s="11">
        <v>1954630000</v>
      </c>
      <c r="E108" s="6" t="s">
        <v>10</v>
      </c>
    </row>
    <row r="109" spans="1:5" ht="33" x14ac:dyDescent="0.25">
      <c r="A109" s="20" t="s">
        <v>236</v>
      </c>
      <c r="B109" s="21"/>
      <c r="C109" s="18"/>
      <c r="D109" s="12">
        <f>D103+D104+D105+D106+D107+D108</f>
        <v>2850010000</v>
      </c>
      <c r="E109" s="6" t="s">
        <v>10</v>
      </c>
    </row>
    <row r="110" spans="1:5" ht="49.5" x14ac:dyDescent="0.25">
      <c r="A110" s="3" t="s">
        <v>12</v>
      </c>
      <c r="B110" s="3" t="s">
        <v>76</v>
      </c>
      <c r="C110" s="16" t="s">
        <v>13</v>
      </c>
      <c r="D110" s="10">
        <v>10000000</v>
      </c>
      <c r="E110" s="6" t="s">
        <v>10</v>
      </c>
    </row>
    <row r="111" spans="1:5" ht="33" x14ac:dyDescent="0.25">
      <c r="A111" s="3" t="s">
        <v>12</v>
      </c>
      <c r="B111" s="3" t="s">
        <v>77</v>
      </c>
      <c r="C111" s="17"/>
      <c r="D111" s="10">
        <v>0</v>
      </c>
      <c r="E111" s="6"/>
    </row>
    <row r="112" spans="1:5" ht="33" x14ac:dyDescent="0.25">
      <c r="A112" s="3" t="s">
        <v>12</v>
      </c>
      <c r="B112" s="3" t="s">
        <v>78</v>
      </c>
      <c r="C112" s="17"/>
      <c r="D112" s="10">
        <v>0</v>
      </c>
      <c r="E112" s="6"/>
    </row>
    <row r="113" spans="1:5" ht="49.5" x14ac:dyDescent="0.25">
      <c r="A113" s="3" t="s">
        <v>12</v>
      </c>
      <c r="B113" s="3" t="s">
        <v>79</v>
      </c>
      <c r="C113" s="17"/>
      <c r="D113" s="10">
        <v>0</v>
      </c>
      <c r="E113" s="6"/>
    </row>
    <row r="114" spans="1:5" ht="33" x14ac:dyDescent="0.25">
      <c r="A114" s="3" t="s">
        <v>12</v>
      </c>
      <c r="B114" s="3" t="s">
        <v>80</v>
      </c>
      <c r="C114" s="17"/>
      <c r="D114" s="10">
        <v>0</v>
      </c>
      <c r="E114" s="6"/>
    </row>
    <row r="115" spans="1:5" ht="33" x14ac:dyDescent="0.25">
      <c r="A115" s="3" t="s">
        <v>12</v>
      </c>
      <c r="B115" s="3" t="s">
        <v>81</v>
      </c>
      <c r="C115" s="17"/>
      <c r="D115" s="10">
        <v>3480000000</v>
      </c>
      <c r="E115" s="6" t="s">
        <v>10</v>
      </c>
    </row>
    <row r="116" spans="1:5" ht="33" x14ac:dyDescent="0.25">
      <c r="A116" s="3" t="s">
        <v>12</v>
      </c>
      <c r="B116" s="3" t="s">
        <v>82</v>
      </c>
      <c r="C116" s="17"/>
      <c r="D116" s="10">
        <v>416000000</v>
      </c>
      <c r="E116" s="6" t="s">
        <v>10</v>
      </c>
    </row>
    <row r="117" spans="1:5" ht="33" x14ac:dyDescent="0.25">
      <c r="A117" s="20" t="s">
        <v>236</v>
      </c>
      <c r="B117" s="21"/>
      <c r="C117" s="18"/>
      <c r="D117" s="5">
        <f>SUM(D110:D116)</f>
        <v>3906000000</v>
      </c>
      <c r="E117" s="6" t="s">
        <v>10</v>
      </c>
    </row>
    <row r="118" spans="1:5" ht="82.5" x14ac:dyDescent="0.25">
      <c r="A118" s="3" t="s">
        <v>39</v>
      </c>
      <c r="B118" s="3" t="s">
        <v>197</v>
      </c>
      <c r="C118" s="22" t="s">
        <v>40</v>
      </c>
      <c r="D118" s="11">
        <v>11930000</v>
      </c>
      <c r="E118" s="6" t="s">
        <v>10</v>
      </c>
    </row>
    <row r="119" spans="1:5" ht="49.5" x14ac:dyDescent="0.25">
      <c r="A119" s="3" t="s">
        <v>39</v>
      </c>
      <c r="B119" s="3" t="s">
        <v>198</v>
      </c>
      <c r="C119" s="22"/>
      <c r="D119" s="11">
        <v>14180000</v>
      </c>
      <c r="E119" s="6" t="s">
        <v>10</v>
      </c>
    </row>
    <row r="120" spans="1:5" ht="33" x14ac:dyDescent="0.25">
      <c r="A120" s="3" t="s">
        <v>39</v>
      </c>
      <c r="B120" s="3" t="s">
        <v>205</v>
      </c>
      <c r="C120" s="22"/>
      <c r="D120" s="11">
        <v>17830000</v>
      </c>
      <c r="E120" s="6" t="s">
        <v>10</v>
      </c>
    </row>
    <row r="121" spans="1:5" ht="33" x14ac:dyDescent="0.25">
      <c r="A121" s="20" t="s">
        <v>236</v>
      </c>
      <c r="B121" s="21"/>
      <c r="C121" s="22"/>
      <c r="D121" s="12">
        <f>D118+D119+D120</f>
        <v>43940000</v>
      </c>
      <c r="E121" s="6" t="s">
        <v>10</v>
      </c>
    </row>
    <row r="122" spans="1:5" ht="42" customHeight="1" x14ac:dyDescent="0.3">
      <c r="A122" s="23" t="s">
        <v>239</v>
      </c>
      <c r="B122" s="24"/>
      <c r="C122" s="24"/>
      <c r="D122" s="24"/>
      <c r="E122" s="25"/>
    </row>
    <row r="123" spans="1:5" ht="33" x14ac:dyDescent="0.25">
      <c r="A123" s="3" t="s">
        <v>20</v>
      </c>
      <c r="B123" s="3" t="s">
        <v>124</v>
      </c>
      <c r="C123" s="16" t="s">
        <v>21</v>
      </c>
      <c r="D123" s="10">
        <v>21900000</v>
      </c>
      <c r="E123" s="6" t="s">
        <v>8</v>
      </c>
    </row>
    <row r="124" spans="1:5" ht="33" x14ac:dyDescent="0.25">
      <c r="A124" s="3" t="s">
        <v>20</v>
      </c>
      <c r="B124" s="3" t="s">
        <v>125</v>
      </c>
      <c r="C124" s="17"/>
      <c r="D124" s="10">
        <v>36000000</v>
      </c>
      <c r="E124" s="6" t="s">
        <v>8</v>
      </c>
    </row>
    <row r="125" spans="1:5" ht="49.5" x14ac:dyDescent="0.25">
      <c r="A125" s="3" t="s">
        <v>31</v>
      </c>
      <c r="B125" s="3" t="s">
        <v>152</v>
      </c>
      <c r="C125" s="17"/>
      <c r="D125" s="11">
        <v>3430000</v>
      </c>
      <c r="E125" s="6" t="s">
        <v>8</v>
      </c>
    </row>
    <row r="126" spans="1:5" ht="49.5" x14ac:dyDescent="0.25">
      <c r="A126" s="3" t="s">
        <v>31</v>
      </c>
      <c r="B126" s="3" t="s">
        <v>153</v>
      </c>
      <c r="C126" s="17"/>
      <c r="D126" s="11">
        <v>0</v>
      </c>
      <c r="E126" s="6"/>
    </row>
    <row r="127" spans="1:5" ht="49.5" x14ac:dyDescent="0.25">
      <c r="A127" s="3" t="s">
        <v>31</v>
      </c>
      <c r="B127" s="3" t="s">
        <v>154</v>
      </c>
      <c r="C127" s="17"/>
      <c r="D127" s="11">
        <v>0</v>
      </c>
      <c r="E127" s="6"/>
    </row>
    <row r="128" spans="1:5" ht="49.5" x14ac:dyDescent="0.25">
      <c r="A128" s="3" t="s">
        <v>31</v>
      </c>
      <c r="B128" s="3" t="s">
        <v>155</v>
      </c>
      <c r="C128" s="17"/>
      <c r="D128" s="11">
        <v>0</v>
      </c>
      <c r="E128" s="6"/>
    </row>
    <row r="129" spans="1:5" ht="49.5" x14ac:dyDescent="0.25">
      <c r="A129" s="3" t="s">
        <v>31</v>
      </c>
      <c r="B129" s="3" t="s">
        <v>156</v>
      </c>
      <c r="C129" s="17"/>
      <c r="D129" s="11">
        <v>25000000</v>
      </c>
      <c r="E129" s="6" t="s">
        <v>8</v>
      </c>
    </row>
    <row r="130" spans="1:5" ht="49.5" x14ac:dyDescent="0.25">
      <c r="A130" s="3" t="s">
        <v>31</v>
      </c>
      <c r="B130" s="3" t="s">
        <v>157</v>
      </c>
      <c r="C130" s="17"/>
      <c r="D130" s="11">
        <v>5000000</v>
      </c>
      <c r="E130" s="6" t="s">
        <v>8</v>
      </c>
    </row>
    <row r="131" spans="1:5" ht="49.5" x14ac:dyDescent="0.25">
      <c r="A131" s="3" t="s">
        <v>31</v>
      </c>
      <c r="B131" s="3" t="s">
        <v>158</v>
      </c>
      <c r="C131" s="17"/>
      <c r="D131" s="11">
        <v>31000000</v>
      </c>
      <c r="E131" s="6" t="s">
        <v>8</v>
      </c>
    </row>
    <row r="132" spans="1:5" ht="49.5" x14ac:dyDescent="0.25">
      <c r="A132" s="3" t="s">
        <v>31</v>
      </c>
      <c r="B132" s="3" t="s">
        <v>159</v>
      </c>
      <c r="C132" s="17"/>
      <c r="D132" s="11">
        <v>183000000</v>
      </c>
      <c r="E132" s="6" t="s">
        <v>8</v>
      </c>
    </row>
    <row r="133" spans="1:5" ht="49.5" x14ac:dyDescent="0.25">
      <c r="A133" s="3" t="s">
        <v>31</v>
      </c>
      <c r="B133" s="3" t="s">
        <v>160</v>
      </c>
      <c r="C133" s="17"/>
      <c r="D133" s="11">
        <v>8000000</v>
      </c>
      <c r="E133" s="6" t="s">
        <v>8</v>
      </c>
    </row>
    <row r="134" spans="1:5" ht="49.5" x14ac:dyDescent="0.25">
      <c r="A134" s="3" t="s">
        <v>31</v>
      </c>
      <c r="B134" s="3" t="s">
        <v>161</v>
      </c>
      <c r="C134" s="17"/>
      <c r="D134" s="11">
        <v>4000000</v>
      </c>
      <c r="E134" s="6" t="s">
        <v>8</v>
      </c>
    </row>
    <row r="135" spans="1:5" ht="33" x14ac:dyDescent="0.25">
      <c r="A135" s="20" t="s">
        <v>236</v>
      </c>
      <c r="B135" s="21"/>
      <c r="C135" s="18"/>
      <c r="D135" s="12">
        <f>SUM(D123:D134)</f>
        <v>317330000</v>
      </c>
      <c r="E135" s="6" t="s">
        <v>8</v>
      </c>
    </row>
    <row r="136" spans="1:5" ht="33" x14ac:dyDescent="0.25">
      <c r="A136" s="3" t="s">
        <v>14</v>
      </c>
      <c r="B136" s="3" t="s">
        <v>91</v>
      </c>
      <c r="C136" s="16" t="s">
        <v>16</v>
      </c>
      <c r="D136" s="10">
        <v>14850000</v>
      </c>
      <c r="E136" s="6" t="s">
        <v>8</v>
      </c>
    </row>
    <row r="137" spans="1:5" ht="33" x14ac:dyDescent="0.25">
      <c r="A137" s="3" t="s">
        <v>34</v>
      </c>
      <c r="B137" s="3" t="s">
        <v>177</v>
      </c>
      <c r="C137" s="17"/>
      <c r="D137" s="11">
        <v>1000000</v>
      </c>
      <c r="E137" s="6" t="s">
        <v>8</v>
      </c>
    </row>
    <row r="138" spans="1:5" ht="33" x14ac:dyDescent="0.25">
      <c r="A138" s="3" t="s">
        <v>34</v>
      </c>
      <c r="B138" s="3" t="s">
        <v>178</v>
      </c>
      <c r="C138" s="17"/>
      <c r="D138" s="11">
        <v>7790000</v>
      </c>
      <c r="E138" s="6" t="s">
        <v>8</v>
      </c>
    </row>
    <row r="139" spans="1:5" ht="33" x14ac:dyDescent="0.25">
      <c r="A139" s="3" t="s">
        <v>34</v>
      </c>
      <c r="B139" s="3" t="s">
        <v>179</v>
      </c>
      <c r="C139" s="17"/>
      <c r="D139" s="11">
        <v>3750000</v>
      </c>
      <c r="E139" s="6" t="s">
        <v>8</v>
      </c>
    </row>
    <row r="140" spans="1:5" ht="33" x14ac:dyDescent="0.25">
      <c r="A140" s="3" t="s">
        <v>34</v>
      </c>
      <c r="B140" s="3" t="s">
        <v>180</v>
      </c>
      <c r="C140" s="17"/>
      <c r="D140" s="11">
        <v>5460000</v>
      </c>
      <c r="E140" s="6" t="s">
        <v>8</v>
      </c>
    </row>
    <row r="141" spans="1:5" ht="33" x14ac:dyDescent="0.25">
      <c r="A141" s="20" t="s">
        <v>236</v>
      </c>
      <c r="B141" s="21"/>
      <c r="C141" s="18"/>
      <c r="D141" s="12">
        <f>SUM(D136:D140)</f>
        <v>32850000</v>
      </c>
      <c r="E141" s="6" t="s">
        <v>8</v>
      </c>
    </row>
    <row r="142" spans="1:5" ht="49.5" customHeight="1" x14ac:dyDescent="0.25">
      <c r="A142" s="3" t="s">
        <v>14</v>
      </c>
      <c r="B142" s="3" t="s">
        <v>86</v>
      </c>
      <c r="C142" s="16" t="s">
        <v>237</v>
      </c>
      <c r="D142" s="10">
        <v>150000</v>
      </c>
      <c r="E142" s="6" t="s">
        <v>8</v>
      </c>
    </row>
    <row r="143" spans="1:5" ht="33" x14ac:dyDescent="0.25">
      <c r="A143" s="3" t="s">
        <v>14</v>
      </c>
      <c r="B143" s="3" t="s">
        <v>87</v>
      </c>
      <c r="C143" s="17"/>
      <c r="D143" s="10">
        <v>0</v>
      </c>
      <c r="E143" s="6"/>
    </row>
    <row r="144" spans="1:5" ht="49.5" x14ac:dyDescent="0.25">
      <c r="A144" s="3" t="s">
        <v>14</v>
      </c>
      <c r="B144" s="3" t="s">
        <v>88</v>
      </c>
      <c r="C144" s="17"/>
      <c r="D144" s="10">
        <v>2170000000</v>
      </c>
      <c r="E144" s="6" t="s">
        <v>8</v>
      </c>
    </row>
    <row r="145" spans="1:5" ht="33" x14ac:dyDescent="0.25">
      <c r="A145" s="3" t="s">
        <v>14</v>
      </c>
      <c r="B145" s="3" t="s">
        <v>89</v>
      </c>
      <c r="C145" s="17"/>
      <c r="D145" s="10">
        <v>5000000</v>
      </c>
      <c r="E145" s="6" t="s">
        <v>8</v>
      </c>
    </row>
    <row r="146" spans="1:5" ht="49.5" x14ac:dyDescent="0.25">
      <c r="A146" s="3" t="s">
        <v>14</v>
      </c>
      <c r="B146" s="3" t="s">
        <v>90</v>
      </c>
      <c r="C146" s="17"/>
      <c r="D146" s="10">
        <v>10000000</v>
      </c>
      <c r="E146" s="6" t="s">
        <v>8</v>
      </c>
    </row>
    <row r="147" spans="1:5" ht="33" customHeight="1" x14ac:dyDescent="0.25">
      <c r="A147" s="3" t="s">
        <v>33</v>
      </c>
      <c r="B147" s="3" t="s">
        <v>162</v>
      </c>
      <c r="C147" s="17"/>
      <c r="D147" s="11">
        <v>0</v>
      </c>
      <c r="E147" s="6"/>
    </row>
    <row r="148" spans="1:5" ht="33" x14ac:dyDescent="0.25">
      <c r="A148" s="20" t="s">
        <v>236</v>
      </c>
      <c r="B148" s="21"/>
      <c r="C148" s="18"/>
      <c r="D148" s="12">
        <f>SUM(D142:D147)</f>
        <v>2185150000</v>
      </c>
      <c r="E148" s="6" t="s">
        <v>8</v>
      </c>
    </row>
    <row r="149" spans="1:5" ht="33" x14ac:dyDescent="0.25">
      <c r="A149" s="3" t="s">
        <v>33</v>
      </c>
      <c r="B149" s="3" t="s">
        <v>168</v>
      </c>
      <c r="C149" s="16" t="s">
        <v>15</v>
      </c>
      <c r="D149" s="11">
        <v>285000000</v>
      </c>
      <c r="E149" s="6" t="s">
        <v>8</v>
      </c>
    </row>
    <row r="150" spans="1:5" ht="33" x14ac:dyDescent="0.25">
      <c r="A150" s="3" t="s">
        <v>33</v>
      </c>
      <c r="B150" s="3" t="s">
        <v>169</v>
      </c>
      <c r="C150" s="17"/>
      <c r="D150" s="11">
        <v>575000000</v>
      </c>
      <c r="E150" s="6" t="s">
        <v>8</v>
      </c>
    </row>
    <row r="151" spans="1:5" ht="33" x14ac:dyDescent="0.25">
      <c r="A151" s="3" t="s">
        <v>33</v>
      </c>
      <c r="B151" s="3" t="s">
        <v>170</v>
      </c>
      <c r="C151" s="17"/>
      <c r="D151" s="11">
        <v>40000000</v>
      </c>
      <c r="E151" s="6" t="s">
        <v>8</v>
      </c>
    </row>
    <row r="152" spans="1:5" ht="33" x14ac:dyDescent="0.25">
      <c r="A152" s="3" t="s">
        <v>34</v>
      </c>
      <c r="B152" s="3" t="s">
        <v>174</v>
      </c>
      <c r="C152" s="17"/>
      <c r="D152" s="11">
        <v>1500000</v>
      </c>
      <c r="E152" s="6" t="s">
        <v>8</v>
      </c>
    </row>
    <row r="153" spans="1:5" ht="33" x14ac:dyDescent="0.25">
      <c r="A153" s="3" t="s">
        <v>34</v>
      </c>
      <c r="B153" s="3" t="s">
        <v>175</v>
      </c>
      <c r="C153" s="17"/>
      <c r="D153" s="11">
        <v>0</v>
      </c>
      <c r="E153" s="6"/>
    </row>
    <row r="154" spans="1:5" ht="33" x14ac:dyDescent="0.25">
      <c r="A154" s="3" t="s">
        <v>34</v>
      </c>
      <c r="B154" s="3" t="s">
        <v>176</v>
      </c>
      <c r="C154" s="17"/>
      <c r="D154" s="11">
        <v>247500000</v>
      </c>
      <c r="E154" s="6" t="s">
        <v>8</v>
      </c>
    </row>
    <row r="155" spans="1:5" ht="33" x14ac:dyDescent="0.25">
      <c r="A155" s="20" t="s">
        <v>236</v>
      </c>
      <c r="B155" s="21"/>
      <c r="C155" s="18"/>
      <c r="D155" s="12">
        <f>SUM(D149:D154)</f>
        <v>1149000000</v>
      </c>
      <c r="E155" s="6" t="s">
        <v>8</v>
      </c>
    </row>
    <row r="156" spans="1:5" ht="49.5" x14ac:dyDescent="0.25">
      <c r="A156" s="3" t="s">
        <v>6</v>
      </c>
      <c r="B156" s="3" t="s">
        <v>45</v>
      </c>
      <c r="C156" s="16" t="s">
        <v>7</v>
      </c>
      <c r="D156" s="10">
        <v>0</v>
      </c>
      <c r="E156" s="6"/>
    </row>
    <row r="157" spans="1:5" ht="49.5" x14ac:dyDescent="0.25">
      <c r="A157" s="3" t="s">
        <v>6</v>
      </c>
      <c r="B157" s="3" t="s">
        <v>46</v>
      </c>
      <c r="C157" s="17"/>
      <c r="D157" s="10">
        <v>600000000</v>
      </c>
      <c r="E157" s="6" t="s">
        <v>8</v>
      </c>
    </row>
    <row r="158" spans="1:5" ht="57.75" customHeight="1" x14ac:dyDescent="0.25">
      <c r="A158" s="3" t="s">
        <v>6</v>
      </c>
      <c r="B158" s="3" t="s">
        <v>47</v>
      </c>
      <c r="C158" s="17"/>
      <c r="D158" s="10">
        <v>200000000</v>
      </c>
      <c r="E158" s="6" t="s">
        <v>8</v>
      </c>
    </row>
    <row r="159" spans="1:5" ht="33" x14ac:dyDescent="0.25">
      <c r="A159" s="3" t="s">
        <v>6</v>
      </c>
      <c r="B159" s="3" t="s">
        <v>48</v>
      </c>
      <c r="C159" s="17"/>
      <c r="D159" s="10">
        <v>168000000</v>
      </c>
      <c r="E159" s="6" t="s">
        <v>8</v>
      </c>
    </row>
    <row r="160" spans="1:5" ht="66" x14ac:dyDescent="0.25">
      <c r="A160" s="3" t="s">
        <v>6</v>
      </c>
      <c r="B160" s="3" t="s">
        <v>49</v>
      </c>
      <c r="C160" s="17"/>
      <c r="D160" s="10">
        <v>2500000</v>
      </c>
      <c r="E160" s="6" t="s">
        <v>8</v>
      </c>
    </row>
    <row r="161" spans="1:5" ht="49.5" x14ac:dyDescent="0.25">
      <c r="A161" s="3" t="s">
        <v>6</v>
      </c>
      <c r="B161" s="3" t="s">
        <v>50</v>
      </c>
      <c r="C161" s="17"/>
      <c r="D161" s="10">
        <v>96970000</v>
      </c>
      <c r="E161" s="6" t="s">
        <v>8</v>
      </c>
    </row>
    <row r="162" spans="1:5" ht="49.5" x14ac:dyDescent="0.25">
      <c r="A162" s="3" t="s">
        <v>6</v>
      </c>
      <c r="B162" s="3" t="s">
        <v>50</v>
      </c>
      <c r="C162" s="17"/>
      <c r="D162" s="10">
        <v>8030000</v>
      </c>
      <c r="E162" s="6" t="s">
        <v>8</v>
      </c>
    </row>
    <row r="163" spans="1:5" ht="33" x14ac:dyDescent="0.25">
      <c r="A163" s="3" t="s">
        <v>6</v>
      </c>
      <c r="B163" s="3" t="s">
        <v>51</v>
      </c>
      <c r="C163" s="17"/>
      <c r="D163" s="10">
        <v>250630000</v>
      </c>
      <c r="E163" s="6" t="s">
        <v>8</v>
      </c>
    </row>
    <row r="164" spans="1:5" ht="33" x14ac:dyDescent="0.25">
      <c r="A164" s="3" t="s">
        <v>6</v>
      </c>
      <c r="B164" s="3" t="s">
        <v>52</v>
      </c>
      <c r="C164" s="17"/>
      <c r="D164" s="10">
        <v>30870000</v>
      </c>
      <c r="E164" s="6" t="s">
        <v>8</v>
      </c>
    </row>
    <row r="165" spans="1:5" ht="33" x14ac:dyDescent="0.25">
      <c r="A165" s="3" t="s">
        <v>6</v>
      </c>
      <c r="B165" s="3" t="s">
        <v>53</v>
      </c>
      <c r="C165" s="17"/>
      <c r="D165" s="10">
        <v>35000000</v>
      </c>
      <c r="E165" s="6" t="s">
        <v>8</v>
      </c>
    </row>
    <row r="166" spans="1:5" ht="33" x14ac:dyDescent="0.25">
      <c r="A166" s="3" t="s">
        <v>6</v>
      </c>
      <c r="B166" s="3" t="s">
        <v>54</v>
      </c>
      <c r="C166" s="17"/>
      <c r="D166" s="10">
        <v>30000000</v>
      </c>
      <c r="E166" s="6" t="s">
        <v>8</v>
      </c>
    </row>
    <row r="167" spans="1:5" ht="33" x14ac:dyDescent="0.25">
      <c r="A167" s="3" t="s">
        <v>6</v>
      </c>
      <c r="B167" s="3" t="s">
        <v>55</v>
      </c>
      <c r="C167" s="17"/>
      <c r="D167" s="10">
        <v>40000000</v>
      </c>
      <c r="E167" s="6" t="s">
        <v>8</v>
      </c>
    </row>
    <row r="168" spans="1:5" ht="49.5" x14ac:dyDescent="0.25">
      <c r="A168" s="3" t="s">
        <v>9</v>
      </c>
      <c r="B168" s="3" t="s">
        <v>59</v>
      </c>
      <c r="C168" s="17"/>
      <c r="D168" s="10">
        <v>0</v>
      </c>
      <c r="E168" s="6"/>
    </row>
    <row r="169" spans="1:5" ht="33" x14ac:dyDescent="0.25">
      <c r="A169" s="3" t="s">
        <v>9</v>
      </c>
      <c r="B169" s="3" t="s">
        <v>60</v>
      </c>
      <c r="C169" s="17"/>
      <c r="D169" s="10">
        <v>120000000</v>
      </c>
      <c r="E169" s="6" t="s">
        <v>8</v>
      </c>
    </row>
    <row r="170" spans="1:5" ht="49.5" x14ac:dyDescent="0.25">
      <c r="A170" s="3" t="s">
        <v>9</v>
      </c>
      <c r="B170" s="3" t="s">
        <v>61</v>
      </c>
      <c r="C170" s="17"/>
      <c r="D170" s="10">
        <v>5000000</v>
      </c>
      <c r="E170" s="6" t="s">
        <v>8</v>
      </c>
    </row>
    <row r="171" spans="1:5" ht="33" x14ac:dyDescent="0.25">
      <c r="A171" s="3" t="s">
        <v>9</v>
      </c>
      <c r="B171" s="3" t="s">
        <v>62</v>
      </c>
      <c r="C171" s="17"/>
      <c r="D171" s="10">
        <v>150000000</v>
      </c>
      <c r="E171" s="6" t="s">
        <v>8</v>
      </c>
    </row>
    <row r="172" spans="1:5" ht="33" x14ac:dyDescent="0.25">
      <c r="A172" s="3" t="s">
        <v>9</v>
      </c>
      <c r="B172" s="3" t="s">
        <v>63</v>
      </c>
      <c r="C172" s="17"/>
      <c r="D172" s="10">
        <v>35000000</v>
      </c>
      <c r="E172" s="6" t="s">
        <v>8</v>
      </c>
    </row>
    <row r="173" spans="1:5" ht="33" x14ac:dyDescent="0.25">
      <c r="A173" s="3" t="s">
        <v>9</v>
      </c>
      <c r="B173" s="3" t="s">
        <v>64</v>
      </c>
      <c r="C173" s="17"/>
      <c r="D173" s="10">
        <v>35000000</v>
      </c>
      <c r="E173" s="6" t="s">
        <v>8</v>
      </c>
    </row>
    <row r="174" spans="1:5" ht="33" x14ac:dyDescent="0.25">
      <c r="A174" s="3" t="s">
        <v>9</v>
      </c>
      <c r="B174" s="3" t="s">
        <v>65</v>
      </c>
      <c r="C174" s="17"/>
      <c r="D174" s="10">
        <v>10000000</v>
      </c>
      <c r="E174" s="6" t="s">
        <v>8</v>
      </c>
    </row>
    <row r="175" spans="1:5" ht="49.5" x14ac:dyDescent="0.25">
      <c r="A175" s="3" t="s">
        <v>9</v>
      </c>
      <c r="B175" s="3" t="s">
        <v>66</v>
      </c>
      <c r="C175" s="17"/>
      <c r="D175" s="10">
        <v>15000000</v>
      </c>
      <c r="E175" s="6" t="s">
        <v>8</v>
      </c>
    </row>
    <row r="176" spans="1:5" ht="33" x14ac:dyDescent="0.25">
      <c r="A176" s="3" t="s">
        <v>9</v>
      </c>
      <c r="B176" s="3" t="s">
        <v>67</v>
      </c>
      <c r="C176" s="17"/>
      <c r="D176" s="10">
        <v>22000000</v>
      </c>
      <c r="E176" s="6" t="s">
        <v>8</v>
      </c>
    </row>
    <row r="177" spans="1:5" ht="33" x14ac:dyDescent="0.25">
      <c r="A177" s="3" t="s">
        <v>11</v>
      </c>
      <c r="B177" s="3" t="s">
        <v>68</v>
      </c>
      <c r="C177" s="17"/>
      <c r="D177" s="10">
        <v>0</v>
      </c>
      <c r="E177" s="6"/>
    </row>
    <row r="178" spans="1:5" ht="33" x14ac:dyDescent="0.25">
      <c r="A178" s="3" t="s">
        <v>11</v>
      </c>
      <c r="B178" s="3" t="s">
        <v>69</v>
      </c>
      <c r="C178" s="17"/>
      <c r="D178" s="10">
        <v>452200000</v>
      </c>
      <c r="E178" s="6" t="s">
        <v>8</v>
      </c>
    </row>
    <row r="179" spans="1:5" ht="33" x14ac:dyDescent="0.25">
      <c r="A179" s="3" t="s">
        <v>11</v>
      </c>
      <c r="B179" s="3" t="s">
        <v>70</v>
      </c>
      <c r="C179" s="17"/>
      <c r="D179" s="10">
        <v>108330000</v>
      </c>
      <c r="E179" s="6" t="s">
        <v>8</v>
      </c>
    </row>
    <row r="180" spans="1:5" ht="33" x14ac:dyDescent="0.25">
      <c r="A180" s="3" t="s">
        <v>11</v>
      </c>
      <c r="B180" s="3" t="s">
        <v>70</v>
      </c>
      <c r="C180" s="17"/>
      <c r="D180" s="10">
        <v>91770000</v>
      </c>
      <c r="E180" s="6" t="s">
        <v>8</v>
      </c>
    </row>
    <row r="181" spans="1:5" ht="33" x14ac:dyDescent="0.25">
      <c r="A181" s="3" t="s">
        <v>11</v>
      </c>
      <c r="B181" s="3" t="s">
        <v>71</v>
      </c>
      <c r="C181" s="17"/>
      <c r="D181" s="10">
        <f>81090000-3000</f>
        <v>81087000</v>
      </c>
      <c r="E181" s="6" t="s">
        <v>8</v>
      </c>
    </row>
    <row r="182" spans="1:5" ht="33" x14ac:dyDescent="0.25">
      <c r="A182" s="3" t="s">
        <v>11</v>
      </c>
      <c r="B182" s="3" t="s">
        <v>71</v>
      </c>
      <c r="C182" s="17"/>
      <c r="D182" s="10">
        <f>2610000-2000</f>
        <v>2608000</v>
      </c>
      <c r="E182" s="6" t="s">
        <v>8</v>
      </c>
    </row>
    <row r="183" spans="1:5" ht="33" x14ac:dyDescent="0.25">
      <c r="A183" s="3" t="s">
        <v>11</v>
      </c>
      <c r="B183" s="3" t="s">
        <v>72</v>
      </c>
      <c r="C183" s="17"/>
      <c r="D183" s="10">
        <v>220000000</v>
      </c>
      <c r="E183" s="6" t="s">
        <v>8</v>
      </c>
    </row>
    <row r="184" spans="1:5" ht="33" x14ac:dyDescent="0.25">
      <c r="A184" s="3" t="s">
        <v>11</v>
      </c>
      <c r="B184" s="3" t="s">
        <v>73</v>
      </c>
      <c r="C184" s="17"/>
      <c r="D184" s="10">
        <v>255000000</v>
      </c>
      <c r="E184" s="6" t="s">
        <v>8</v>
      </c>
    </row>
    <row r="185" spans="1:5" ht="33" x14ac:dyDescent="0.25">
      <c r="A185" s="3" t="s">
        <v>11</v>
      </c>
      <c r="B185" s="3" t="s">
        <v>74</v>
      </c>
      <c r="C185" s="17"/>
      <c r="D185" s="10">
        <v>13000000</v>
      </c>
      <c r="E185" s="6" t="s">
        <v>8</v>
      </c>
    </row>
    <row r="186" spans="1:5" ht="33" x14ac:dyDescent="0.25">
      <c r="A186" s="3" t="s">
        <v>11</v>
      </c>
      <c r="B186" s="3" t="s">
        <v>75</v>
      </c>
      <c r="C186" s="17"/>
      <c r="D186" s="10">
        <v>15000000</v>
      </c>
      <c r="E186" s="6" t="s">
        <v>8</v>
      </c>
    </row>
    <row r="187" spans="1:5" ht="33" x14ac:dyDescent="0.25">
      <c r="A187" s="20" t="s">
        <v>236</v>
      </c>
      <c r="B187" s="21"/>
      <c r="C187" s="18"/>
      <c r="D187" s="5">
        <f>SUM(D156:D186)</f>
        <v>3092995000</v>
      </c>
      <c r="E187" s="6" t="s">
        <v>8</v>
      </c>
    </row>
    <row r="188" spans="1:5" ht="33" x14ac:dyDescent="0.25">
      <c r="A188" s="3" t="s">
        <v>43</v>
      </c>
      <c r="B188" s="3" t="s">
        <v>230</v>
      </c>
      <c r="C188" s="16" t="s">
        <v>44</v>
      </c>
      <c r="D188" s="11">
        <f>16360000</f>
        <v>16360000</v>
      </c>
      <c r="E188" s="6" t="s">
        <v>8</v>
      </c>
    </row>
    <row r="189" spans="1:5" ht="33" x14ac:dyDescent="0.25">
      <c r="A189" s="3" t="s">
        <v>43</v>
      </c>
      <c r="B189" s="3" t="s">
        <v>231</v>
      </c>
      <c r="C189" s="17"/>
      <c r="D189" s="11">
        <v>90900000</v>
      </c>
      <c r="E189" s="6" t="s">
        <v>8</v>
      </c>
    </row>
    <row r="190" spans="1:5" ht="33" x14ac:dyDescent="0.25">
      <c r="A190" s="3" t="s">
        <v>43</v>
      </c>
      <c r="B190" s="3" t="s">
        <v>232</v>
      </c>
      <c r="C190" s="17"/>
      <c r="D190" s="11">
        <v>78590000</v>
      </c>
      <c r="E190" s="6" t="s">
        <v>8</v>
      </c>
    </row>
    <row r="191" spans="1:5" ht="33" x14ac:dyDescent="0.25">
      <c r="A191" s="3" t="s">
        <v>43</v>
      </c>
      <c r="B191" s="3" t="s">
        <v>233</v>
      </c>
      <c r="C191" s="17"/>
      <c r="D191" s="11">
        <v>244000000</v>
      </c>
      <c r="E191" s="6" t="s">
        <v>8</v>
      </c>
    </row>
    <row r="192" spans="1:5" ht="33" x14ac:dyDescent="0.25">
      <c r="A192" s="3" t="s">
        <v>43</v>
      </c>
      <c r="B192" s="3" t="s">
        <v>234</v>
      </c>
      <c r="C192" s="17"/>
      <c r="D192" s="11">
        <v>260000000</v>
      </c>
      <c r="E192" s="6" t="s">
        <v>8</v>
      </c>
    </row>
    <row r="193" spans="1:5" ht="33" x14ac:dyDescent="0.25">
      <c r="A193" s="3" t="s">
        <v>43</v>
      </c>
      <c r="B193" s="3" t="s">
        <v>235</v>
      </c>
      <c r="C193" s="17"/>
      <c r="D193" s="11">
        <f>30720000-2000</f>
        <v>30718000</v>
      </c>
      <c r="E193" s="6" t="s">
        <v>8</v>
      </c>
    </row>
    <row r="194" spans="1:5" ht="33" x14ac:dyDescent="0.25">
      <c r="A194" s="20" t="s">
        <v>236</v>
      </c>
      <c r="B194" s="21"/>
      <c r="C194" s="18"/>
      <c r="D194" s="12">
        <f>SUM(D188:D193)</f>
        <v>720568000</v>
      </c>
      <c r="E194" s="6" t="s">
        <v>8</v>
      </c>
    </row>
    <row r="195" spans="1:5" ht="33" x14ac:dyDescent="0.25">
      <c r="A195" s="3" t="s">
        <v>17</v>
      </c>
      <c r="B195" s="3" t="s">
        <v>96</v>
      </c>
      <c r="C195" s="16" t="s">
        <v>18</v>
      </c>
      <c r="D195" s="10">
        <v>1000000</v>
      </c>
      <c r="E195" s="6" t="s">
        <v>8</v>
      </c>
    </row>
    <row r="196" spans="1:5" ht="49.5" x14ac:dyDescent="0.25">
      <c r="A196" s="3" t="s">
        <v>17</v>
      </c>
      <c r="B196" s="3" t="s">
        <v>97</v>
      </c>
      <c r="C196" s="17"/>
      <c r="D196" s="10">
        <v>0</v>
      </c>
      <c r="E196" s="6"/>
    </row>
    <row r="197" spans="1:5" ht="33" x14ac:dyDescent="0.25">
      <c r="A197" s="3" t="s">
        <v>17</v>
      </c>
      <c r="B197" s="3" t="s">
        <v>98</v>
      </c>
      <c r="C197" s="17"/>
      <c r="D197" s="10">
        <v>0</v>
      </c>
      <c r="E197" s="6"/>
    </row>
    <row r="198" spans="1:5" ht="66" x14ac:dyDescent="0.25">
      <c r="A198" s="3" t="s">
        <v>17</v>
      </c>
      <c r="B198" s="3" t="s">
        <v>99</v>
      </c>
      <c r="C198" s="17"/>
      <c r="D198" s="10">
        <v>515000000</v>
      </c>
      <c r="E198" s="6" t="s">
        <v>8</v>
      </c>
    </row>
    <row r="199" spans="1:5" ht="66" x14ac:dyDescent="0.25">
      <c r="A199" s="3" t="s">
        <v>17</v>
      </c>
      <c r="B199" s="3" t="s">
        <v>100</v>
      </c>
      <c r="C199" s="17"/>
      <c r="D199" s="10">
        <v>300000000</v>
      </c>
      <c r="E199" s="6" t="s">
        <v>8</v>
      </c>
    </row>
    <row r="200" spans="1:5" ht="49.5" x14ac:dyDescent="0.25">
      <c r="A200" s="3" t="s">
        <v>17</v>
      </c>
      <c r="B200" s="3" t="s">
        <v>101</v>
      </c>
      <c r="C200" s="17"/>
      <c r="D200" s="10">
        <v>280000000</v>
      </c>
      <c r="E200" s="6" t="s">
        <v>8</v>
      </c>
    </row>
    <row r="201" spans="1:5" ht="33" x14ac:dyDescent="0.25">
      <c r="A201" s="3" t="s">
        <v>17</v>
      </c>
      <c r="B201" s="3" t="s">
        <v>102</v>
      </c>
      <c r="C201" s="17"/>
      <c r="D201" s="10">
        <v>64000000</v>
      </c>
      <c r="E201" s="6" t="s">
        <v>8</v>
      </c>
    </row>
    <row r="202" spans="1:5" ht="33" x14ac:dyDescent="0.25">
      <c r="A202" s="20" t="s">
        <v>236</v>
      </c>
      <c r="B202" s="21"/>
      <c r="C202" s="18"/>
      <c r="D202" s="5">
        <f>SUM(D195:D201)</f>
        <v>1160000000</v>
      </c>
      <c r="E202" s="6" t="s">
        <v>8</v>
      </c>
    </row>
    <row r="203" spans="1:5" ht="49.5" x14ac:dyDescent="0.25">
      <c r="A203" s="3" t="s">
        <v>31</v>
      </c>
      <c r="B203" s="3" t="s">
        <v>144</v>
      </c>
      <c r="C203" s="16" t="s">
        <v>28</v>
      </c>
      <c r="D203" s="11">
        <v>300000000</v>
      </c>
      <c r="E203" s="6" t="s">
        <v>8</v>
      </c>
    </row>
    <row r="204" spans="1:5" ht="49.5" x14ac:dyDescent="0.25">
      <c r="A204" s="3" t="s">
        <v>31</v>
      </c>
      <c r="B204" s="3" t="s">
        <v>145</v>
      </c>
      <c r="C204" s="17"/>
      <c r="D204" s="11">
        <v>200000000</v>
      </c>
      <c r="E204" s="6" t="s">
        <v>8</v>
      </c>
    </row>
    <row r="205" spans="1:5" ht="49.5" x14ac:dyDescent="0.25">
      <c r="A205" s="3" t="s">
        <v>31</v>
      </c>
      <c r="B205" s="3" t="s">
        <v>146</v>
      </c>
      <c r="C205" s="17"/>
      <c r="D205" s="11">
        <v>400000000</v>
      </c>
      <c r="E205" s="6" t="s">
        <v>8</v>
      </c>
    </row>
    <row r="206" spans="1:5" ht="49.5" x14ac:dyDescent="0.25">
      <c r="A206" s="3" t="s">
        <v>31</v>
      </c>
      <c r="B206" s="3" t="s">
        <v>147</v>
      </c>
      <c r="C206" s="17"/>
      <c r="D206" s="11">
        <v>300000000</v>
      </c>
      <c r="E206" s="6" t="s">
        <v>8</v>
      </c>
    </row>
    <row r="207" spans="1:5" ht="49.5" x14ac:dyDescent="0.25">
      <c r="A207" s="3" t="s">
        <v>31</v>
      </c>
      <c r="B207" s="3" t="s">
        <v>148</v>
      </c>
      <c r="C207" s="17"/>
      <c r="D207" s="11">
        <v>50000000</v>
      </c>
      <c r="E207" s="6" t="s">
        <v>8</v>
      </c>
    </row>
    <row r="208" spans="1:5" ht="49.5" x14ac:dyDescent="0.25">
      <c r="A208" s="3" t="s">
        <v>31</v>
      </c>
      <c r="B208" s="3" t="s">
        <v>149</v>
      </c>
      <c r="C208" s="17"/>
      <c r="D208" s="11">
        <v>500000000</v>
      </c>
      <c r="E208" s="6" t="s">
        <v>8</v>
      </c>
    </row>
    <row r="209" spans="1:5" ht="49.5" x14ac:dyDescent="0.25">
      <c r="A209" s="3" t="s">
        <v>31</v>
      </c>
      <c r="B209" s="3" t="s">
        <v>150</v>
      </c>
      <c r="C209" s="17"/>
      <c r="D209" s="11">
        <v>35000000</v>
      </c>
      <c r="E209" s="6" t="s">
        <v>8</v>
      </c>
    </row>
    <row r="210" spans="1:5" ht="49.5" x14ac:dyDescent="0.25">
      <c r="A210" s="3" t="s">
        <v>31</v>
      </c>
      <c r="B210" s="3" t="s">
        <v>151</v>
      </c>
      <c r="C210" s="17"/>
      <c r="D210" s="11">
        <v>500000000</v>
      </c>
      <c r="E210" s="6" t="s">
        <v>8</v>
      </c>
    </row>
    <row r="211" spans="1:5" ht="33" x14ac:dyDescent="0.25">
      <c r="A211" s="3" t="s">
        <v>34</v>
      </c>
      <c r="B211" s="3" t="s">
        <v>172</v>
      </c>
      <c r="C211" s="17"/>
      <c r="D211" s="11">
        <v>103530000</v>
      </c>
      <c r="E211" s="6" t="s">
        <v>8</v>
      </c>
    </row>
    <row r="212" spans="1:5" ht="33" x14ac:dyDescent="0.25">
      <c r="A212" s="3" t="s">
        <v>34</v>
      </c>
      <c r="B212" s="3" t="s">
        <v>173</v>
      </c>
      <c r="C212" s="17"/>
      <c r="D212" s="11">
        <v>68480000</v>
      </c>
      <c r="E212" s="6" t="s">
        <v>8</v>
      </c>
    </row>
    <row r="213" spans="1:5" ht="33" x14ac:dyDescent="0.25">
      <c r="A213" s="20" t="s">
        <v>236</v>
      </c>
      <c r="B213" s="21"/>
      <c r="C213" s="18"/>
      <c r="D213" s="12">
        <f>SUM(D203:D212)</f>
        <v>2457010000</v>
      </c>
      <c r="E213" s="6" t="s">
        <v>8</v>
      </c>
    </row>
    <row r="214" spans="1:5" ht="66" customHeight="1" x14ac:dyDescent="0.25">
      <c r="A214" s="3" t="s">
        <v>34</v>
      </c>
      <c r="B214" s="3" t="s">
        <v>171</v>
      </c>
      <c r="C214" s="16" t="s">
        <v>35</v>
      </c>
      <c r="D214" s="11">
        <v>10000000</v>
      </c>
      <c r="E214" s="6" t="s">
        <v>8</v>
      </c>
    </row>
    <row r="215" spans="1:5" ht="33" x14ac:dyDescent="0.25">
      <c r="A215" s="20" t="s">
        <v>236</v>
      </c>
      <c r="B215" s="21"/>
      <c r="C215" s="18"/>
      <c r="D215" s="12">
        <f>D214</f>
        <v>10000000</v>
      </c>
      <c r="E215" s="6" t="s">
        <v>8</v>
      </c>
    </row>
    <row r="216" spans="1:5" ht="33" x14ac:dyDescent="0.25">
      <c r="A216" s="3" t="s">
        <v>37</v>
      </c>
      <c r="B216" s="3" t="s">
        <v>194</v>
      </c>
      <c r="C216" s="16" t="s">
        <v>25</v>
      </c>
      <c r="D216" s="11">
        <v>300000</v>
      </c>
      <c r="E216" s="6" t="s">
        <v>8</v>
      </c>
    </row>
    <row r="217" spans="1:5" ht="33" x14ac:dyDescent="0.25">
      <c r="A217" s="3" t="s">
        <v>37</v>
      </c>
      <c r="B217" s="3" t="s">
        <v>195</v>
      </c>
      <c r="C217" s="17"/>
      <c r="D217" s="11">
        <v>1190000</v>
      </c>
      <c r="E217" s="6" t="s">
        <v>8</v>
      </c>
    </row>
    <row r="218" spans="1:5" ht="33" x14ac:dyDescent="0.25">
      <c r="A218" s="3" t="s">
        <v>37</v>
      </c>
      <c r="B218" s="3" t="s">
        <v>196</v>
      </c>
      <c r="C218" s="17"/>
      <c r="D218" s="11">
        <v>87560000</v>
      </c>
      <c r="E218" s="6" t="s">
        <v>8</v>
      </c>
    </row>
    <row r="219" spans="1:5" ht="33" x14ac:dyDescent="0.25">
      <c r="A219" s="20" t="s">
        <v>236</v>
      </c>
      <c r="B219" s="21"/>
      <c r="C219" s="18"/>
      <c r="D219" s="12">
        <f>D216+D217+D218</f>
        <v>89050000</v>
      </c>
      <c r="E219" s="6" t="s">
        <v>8</v>
      </c>
    </row>
    <row r="220" spans="1:5" ht="33" x14ac:dyDescent="0.25">
      <c r="A220" s="3" t="s">
        <v>12</v>
      </c>
      <c r="B220" s="3" t="s">
        <v>83</v>
      </c>
      <c r="C220" s="16" t="s">
        <v>13</v>
      </c>
      <c r="D220" s="10">
        <v>19000000</v>
      </c>
      <c r="E220" s="6" t="s">
        <v>8</v>
      </c>
    </row>
    <row r="221" spans="1:5" ht="33" x14ac:dyDescent="0.25">
      <c r="A221" s="3" t="s">
        <v>12</v>
      </c>
      <c r="B221" s="3" t="s">
        <v>84</v>
      </c>
      <c r="C221" s="17"/>
      <c r="D221" s="10">
        <v>3095000000</v>
      </c>
      <c r="E221" s="6" t="s">
        <v>8</v>
      </c>
    </row>
    <row r="222" spans="1:5" ht="33" x14ac:dyDescent="0.25">
      <c r="A222" s="3" t="s">
        <v>12</v>
      </c>
      <c r="B222" s="3" t="s">
        <v>85</v>
      </c>
      <c r="C222" s="17"/>
      <c r="D222" s="10">
        <v>600000000</v>
      </c>
      <c r="E222" s="6" t="s">
        <v>8</v>
      </c>
    </row>
    <row r="223" spans="1:5" ht="33" x14ac:dyDescent="0.25">
      <c r="A223" s="20" t="s">
        <v>236</v>
      </c>
      <c r="B223" s="21"/>
      <c r="C223" s="18"/>
      <c r="D223" s="5">
        <f>D220+D221+D222</f>
        <v>3714000000</v>
      </c>
      <c r="E223" s="6" t="s">
        <v>8</v>
      </c>
    </row>
    <row r="224" spans="1:5" ht="49.5" x14ac:dyDescent="0.25">
      <c r="A224" s="3" t="s">
        <v>31</v>
      </c>
      <c r="B224" s="3" t="s">
        <v>142</v>
      </c>
      <c r="C224" s="16" t="s">
        <v>32</v>
      </c>
      <c r="D224" s="11">
        <v>200000</v>
      </c>
      <c r="E224" s="6" t="s">
        <v>8</v>
      </c>
    </row>
    <row r="225" spans="1:5" ht="49.5" x14ac:dyDescent="0.25">
      <c r="A225" s="3" t="s">
        <v>31</v>
      </c>
      <c r="B225" s="3" t="s">
        <v>143</v>
      </c>
      <c r="C225" s="17"/>
      <c r="D225" s="11">
        <v>14000000</v>
      </c>
      <c r="E225" s="6" t="s">
        <v>8</v>
      </c>
    </row>
    <row r="226" spans="1:5" ht="33" x14ac:dyDescent="0.25">
      <c r="A226" s="20" t="s">
        <v>236</v>
      </c>
      <c r="B226" s="21"/>
      <c r="C226" s="18"/>
      <c r="D226" s="12">
        <f>D224+D225</f>
        <v>14200000</v>
      </c>
      <c r="E226" s="6" t="s">
        <v>8</v>
      </c>
    </row>
    <row r="227" spans="1:5" x14ac:dyDescent="0.25">
      <c r="D227" s="13"/>
    </row>
  </sheetData>
  <mergeCells count="57">
    <mergeCell ref="C12:C13"/>
    <mergeCell ref="A13:B13"/>
    <mergeCell ref="D2:E2"/>
    <mergeCell ref="C4:C7"/>
    <mergeCell ref="A7:B7"/>
    <mergeCell ref="C9:C11"/>
    <mergeCell ref="A11:B11"/>
    <mergeCell ref="C224:C226"/>
    <mergeCell ref="A226:B226"/>
    <mergeCell ref="C214:C215"/>
    <mergeCell ref="A215:B215"/>
    <mergeCell ref="C14:C24"/>
    <mergeCell ref="A25:B25"/>
    <mergeCell ref="C53:C56"/>
    <mergeCell ref="A56:B56"/>
    <mergeCell ref="C195:C202"/>
    <mergeCell ref="A202:B202"/>
    <mergeCell ref="C27:C33"/>
    <mergeCell ref="A33:B33"/>
    <mergeCell ref="C149:C155"/>
    <mergeCell ref="A155:B155"/>
    <mergeCell ref="C34:C52"/>
    <mergeCell ref="A52:B52"/>
    <mergeCell ref="C123:C135"/>
    <mergeCell ref="A135:B135"/>
    <mergeCell ref="C136:C141"/>
    <mergeCell ref="A141:B141"/>
    <mergeCell ref="C142:C148"/>
    <mergeCell ref="A148:B148"/>
    <mergeCell ref="C57:C59"/>
    <mergeCell ref="A59:B59"/>
    <mergeCell ref="C60:C74"/>
    <mergeCell ref="A74:B74"/>
    <mergeCell ref="C203:C213"/>
    <mergeCell ref="A213:B213"/>
    <mergeCell ref="C188:C194"/>
    <mergeCell ref="A194:B194"/>
    <mergeCell ref="C75:C78"/>
    <mergeCell ref="A78:B78"/>
    <mergeCell ref="C79:C84"/>
    <mergeCell ref="A84:B84"/>
    <mergeCell ref="C85:C89"/>
    <mergeCell ref="A89:B89"/>
    <mergeCell ref="C220:C223"/>
    <mergeCell ref="A223:B223"/>
    <mergeCell ref="C156:C187"/>
    <mergeCell ref="A187:B187"/>
    <mergeCell ref="A219:B219"/>
    <mergeCell ref="C118:C121"/>
    <mergeCell ref="A121:B121"/>
    <mergeCell ref="C216:C219"/>
    <mergeCell ref="C90:C101"/>
    <mergeCell ref="A122:E122"/>
    <mergeCell ref="C103:C109"/>
    <mergeCell ref="A109:B109"/>
    <mergeCell ref="C110:C117"/>
    <mergeCell ref="A117:B117"/>
  </mergeCells>
  <printOptions horizontalCentered="1"/>
  <pageMargins left="0.23622047244094491" right="0.23622047244094491" top="0.55118110236220474" bottom="0.55118110236220474" header="0" footer="0.19685039370078741"/>
  <pageSetup paperSize="9" scale="56" fitToHeight="0" orientation="landscape" r:id="rId1"/>
  <headerFooter>
    <oddFooter>&amp;CPagina &amp;P din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Varianta3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Ruxandra Chirila</dc:creator>
  <cp:lastModifiedBy>Consuela Stegarescu</cp:lastModifiedBy>
  <cp:lastPrinted>2022-09-13T08:15:48Z</cp:lastPrinted>
  <dcterms:created xsi:type="dcterms:W3CDTF">2022-09-01T14:32:57Z</dcterms:created>
  <dcterms:modified xsi:type="dcterms:W3CDTF">2022-09-13T17:14:21Z</dcterms:modified>
</cp:coreProperties>
</file>